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65" windowHeight="8625" activeTab="0"/>
  </bookViews>
  <sheets>
    <sheet name="exp sum proposed 3.7-2 no p-s " sheetId="1" r:id="rId1"/>
    <sheet name="TH  3.7-2 proposed no p-s  (2)" sheetId="2" r:id="rId2"/>
    <sheet name="PD 3.7-2 proposed no p-s (2)" sheetId="3" r:id="rId3"/>
    <sheet name="PW  3.7-2 proposed no p-s (2)" sheetId="4" r:id="rId4"/>
    <sheet name="Misc proposed (2)" sheetId="5" r:id="rId5"/>
    <sheet name="revenue proposed (2)" sheetId="6" r:id="rId6"/>
    <sheet name="operating proposed (2)" sheetId="7" r:id="rId7"/>
  </sheets>
  <definedNames/>
  <calcPr fullCalcOnLoad="1"/>
</workbook>
</file>

<file path=xl/sharedStrings.xml><?xml version="1.0" encoding="utf-8"?>
<sst xmlns="http://schemas.openxmlformats.org/spreadsheetml/2006/main" count="207" uniqueCount="157">
  <si>
    <t>Town of Riverdale Park</t>
  </si>
  <si>
    <t>Total Departments</t>
  </si>
  <si>
    <t>Estimated Expenditures</t>
  </si>
  <si>
    <t>FY 06/07</t>
  </si>
  <si>
    <t>Department</t>
  </si>
  <si>
    <t>Present  05/06</t>
  </si>
  <si>
    <t>Proposed 06/07</t>
  </si>
  <si>
    <t>Adopted 06/07</t>
  </si>
  <si>
    <t xml:space="preserve">1.   General Government  </t>
  </si>
  <si>
    <t>2.   Police</t>
  </si>
  <si>
    <t>3.   Public Works</t>
  </si>
  <si>
    <t>5.   Recreation</t>
  </si>
  <si>
    <t>6.   Special Projects</t>
  </si>
  <si>
    <t>7.  Economic Development Promotion</t>
  </si>
  <si>
    <t>8.  Miscellaneous</t>
  </si>
  <si>
    <t>TOTAL:</t>
  </si>
  <si>
    <t>Budget      #</t>
  </si>
  <si>
    <t>Description</t>
  </si>
  <si>
    <t>Present      05/06</t>
  </si>
  <si>
    <t>Mayor &amp; Council Salaries</t>
  </si>
  <si>
    <t>Mayor &amp; Council O.O.E.</t>
  </si>
  <si>
    <t>Newsletter</t>
  </si>
  <si>
    <t>Charter &amp; Ord. Ckd. &amp; Adv.</t>
  </si>
  <si>
    <t>Admin. Staff Salaries. *</t>
  </si>
  <si>
    <t xml:space="preserve">Office Clerks O.O.E. </t>
  </si>
  <si>
    <t>Building Inspection</t>
  </si>
  <si>
    <t>Election Officials &amp; Expenses</t>
  </si>
  <si>
    <t>Auditor (FOR ALL DEPARTMENTS)</t>
  </si>
  <si>
    <t>Town Administrator O.O.E.</t>
  </si>
  <si>
    <t>Code Enforcement Salaries**</t>
  </si>
  <si>
    <t>Legal Counsel (FOR ALL DEPARTMENTS)</t>
  </si>
  <si>
    <t>Code Enforcement O.O.E.</t>
  </si>
  <si>
    <t>Rec. Bldg. &amp; Town Hall Bldg. Maint., etc.</t>
  </si>
  <si>
    <t>Rec. Bldg. &amp; Town Hall Utilities</t>
  </si>
  <si>
    <t>Insurance (FOR ALL DEPARTMENTS)</t>
  </si>
  <si>
    <t xml:space="preserve">Employee Benefits  </t>
  </si>
  <si>
    <t>Financial Service Reports (FOR ALL DEPTS.)</t>
  </si>
  <si>
    <t>Acturarial Study for Pension Plan</t>
  </si>
  <si>
    <t>Web Site</t>
  </si>
  <si>
    <t xml:space="preserve">                                                                                   TOTAL:</t>
  </si>
  <si>
    <t>*</t>
  </si>
  <si>
    <t xml:space="preserve">Includes 5 full-time positions.  </t>
  </si>
  <si>
    <t xml:space="preserve">** </t>
  </si>
  <si>
    <t xml:space="preserve">Includes 2 full-time code enforcement officers </t>
  </si>
  <si>
    <t xml:space="preserve"> 3.7% COLA &amp; 2% Merit on Anniversary Date</t>
  </si>
  <si>
    <t>Officerers' Salaries *</t>
  </si>
  <si>
    <t>Dispatcher's Salaries **</t>
  </si>
  <si>
    <t>Civilian's Salaries</t>
  </si>
  <si>
    <t>Fund for Competitve Salaries &amp; Benefits Increases</t>
  </si>
  <si>
    <t>Gasoline &amp; Oil</t>
  </si>
  <si>
    <t>Vehicle Repair &amp; Maintenance</t>
  </si>
  <si>
    <t>Clothing &amp; Related Items</t>
  </si>
  <si>
    <t>Operating Expenses</t>
  </si>
  <si>
    <t>Utilities</t>
  </si>
  <si>
    <t>Communications</t>
  </si>
  <si>
    <t>Transol Red Light Expenses</t>
  </si>
  <si>
    <t>Training/Training Aids</t>
  </si>
  <si>
    <t>Includes 25 positions:  18 officers, 4 full-time &amp; 1 part-time dispatchers, 2 civilians positions.</t>
  </si>
  <si>
    <t>(1 Police Chief, 2 Lieutenants, 4 Corporals, 2 Sergeants, 0 Master Patrolman, 3 Private First Class and 6 Privates)</t>
  </si>
  <si>
    <t>* Bi-lingual Incentive Bonus @ $1.00 per hour regular time ($80.00 per pay period) for two officers</t>
  </si>
  <si>
    <t xml:space="preserve">**Overtime includes $3,000 (approx. $16-$17 per hour) for temporary part-time employee(s) during </t>
  </si>
  <si>
    <t xml:space="preserve">    one employee's absence.</t>
  </si>
  <si>
    <t>81.368.07</t>
  </si>
  <si>
    <t>Salaries *</t>
  </si>
  <si>
    <t xml:space="preserve">Employee Benefits </t>
  </si>
  <si>
    <t>Clothing Rentals &amp; Safety Items</t>
  </si>
  <si>
    <t>Gas/Diesel/Oil/Hydraulic Fluid</t>
  </si>
  <si>
    <t>Vehicle &amp; Equipment Maintenance</t>
  </si>
  <si>
    <t>Tools &amp; Related Items</t>
  </si>
  <si>
    <t>Materials/Supplies/Operating Expenses</t>
  </si>
  <si>
    <t>Street Signs &amp; Traffic Control</t>
  </si>
  <si>
    <t>Street light fixtures &amp; repairs</t>
  </si>
  <si>
    <t>Highway/Traffic/Street Lights</t>
  </si>
  <si>
    <t>Equipment &amp; Operator For Projects &amp; Temps</t>
  </si>
  <si>
    <t>Disposal Fees</t>
  </si>
  <si>
    <t>Mosquito Control Program</t>
  </si>
  <si>
    <t>Trees **</t>
  </si>
  <si>
    <t>Park Maintenance &amp; Service</t>
  </si>
  <si>
    <t>Tree Removal</t>
  </si>
  <si>
    <t>Fuel Management System</t>
  </si>
  <si>
    <t>Building Maintenance</t>
  </si>
  <si>
    <t xml:space="preserve">                                                                         TOTAL:</t>
  </si>
  <si>
    <t>Includes  positions: 14 full-time employees and 1 part-time employee (Saturday only)</t>
  </si>
  <si>
    <t>**</t>
  </si>
  <si>
    <t>Required to be eligible for Tree City USA.</t>
  </si>
  <si>
    <t xml:space="preserve">                RECREATION</t>
  </si>
  <si>
    <t>Proposed   06/07</t>
  </si>
  <si>
    <t>Adopted    06/07</t>
  </si>
  <si>
    <t xml:space="preserve">Planned Programs     </t>
  </si>
  <si>
    <t xml:space="preserve">Summer Playgrounds   </t>
  </si>
  <si>
    <t xml:space="preserve">             SPECIAL PROJECTS</t>
  </si>
  <si>
    <t>Special Road Projects (Street Inven.)</t>
  </si>
  <si>
    <t>Software for General Gov. &amp; PW</t>
  </si>
  <si>
    <t>ECONOMIC DEVELOPMENT PROMOTION</t>
  </si>
  <si>
    <t xml:space="preserve"> Farmers' Market</t>
  </si>
  <si>
    <t>Rte. 1 Corridor Heritage Area Project</t>
  </si>
  <si>
    <t>Contractural Serv. For Economic Devel.</t>
  </si>
  <si>
    <t xml:space="preserve">                 MISCELLANEOUS</t>
  </si>
  <si>
    <t>Municipal Grant   (Fire Department)  (1)</t>
  </si>
  <si>
    <t>Veterans Monument</t>
  </si>
  <si>
    <t>ReserveFund</t>
  </si>
  <si>
    <t>(1)  Includes $2,500 additional for building maintenance which is to be approved by Mayor and Council</t>
  </si>
  <si>
    <t>Proposed        06/07</t>
  </si>
  <si>
    <t>Appropriated Surplus</t>
  </si>
  <si>
    <t xml:space="preserve">Real Est. Taxes &amp; Interest </t>
  </si>
  <si>
    <t xml:space="preserve">Oper. Property Tax </t>
  </si>
  <si>
    <t>Tangible Property Tax</t>
  </si>
  <si>
    <t>Gas Tax &amp; Motor Vehicle Licenses (Highway User)</t>
  </si>
  <si>
    <t xml:space="preserve">Town Business Licenses </t>
  </si>
  <si>
    <t xml:space="preserve">State Police Aid </t>
  </si>
  <si>
    <t>Financial Corp.</t>
  </si>
  <si>
    <t>County Business Licenses</t>
  </si>
  <si>
    <t>Disposal Fee Rebate</t>
  </si>
  <si>
    <t>Town Share Income Tax</t>
  </si>
  <si>
    <t xml:space="preserve">Fines &amp; Forfeitures  </t>
  </si>
  <si>
    <t>Interest Income</t>
  </si>
  <si>
    <t>Miscellaneous*</t>
  </si>
  <si>
    <t xml:space="preserve">Rental Inspection </t>
  </si>
  <si>
    <t>Apartment/Rooming House Inspections</t>
  </si>
  <si>
    <t xml:space="preserve">CATV </t>
  </si>
  <si>
    <t>Alarm Registration</t>
  </si>
  <si>
    <t>Contribution from ACP</t>
  </si>
  <si>
    <t xml:space="preserve">                                                    TOTAL:</t>
  </si>
  <si>
    <t>Real Estate @ .56 per $100 of assessed valuation.</t>
  </si>
  <si>
    <t>Tangibles and Operating Rates @ $2.00 per $100 of assessed valuation by the State of Maryland.</t>
  </si>
  <si>
    <t>* 06-07 Assessable Base estimated $356,977,090</t>
  </si>
  <si>
    <t xml:space="preserve">** Includes sale of vehicles, building permits, special clean-ups.          </t>
  </si>
  <si>
    <t>Operating &amp; Capital Tax Rates</t>
  </si>
  <si>
    <t>Town Property Tax Rate:   Rate .56 per $100 of assessed valuation—at tax cap.</t>
  </si>
  <si>
    <t>A. Reduce Capital Debt on 7 new Police</t>
  </si>
  <si>
    <t>2.43 cents per $100 of assessed valuation</t>
  </si>
  <si>
    <t xml:space="preserve">      cruisers ($194,600), 1 trash truck </t>
  </si>
  <si>
    <t xml:space="preserve">      ($96,000), 1 pick-up truck ($35,000)</t>
  </si>
  <si>
    <t xml:space="preserve">      plus misc. equipment</t>
  </si>
  <si>
    <t>B. Reduce Capital Debt on light</t>
  </si>
  <si>
    <t>0.37 cents per $100 of assessed valuation</t>
  </si>
  <si>
    <t xml:space="preserve">       duty dump truck </t>
  </si>
  <si>
    <t>NEW FUNDING REQUESTS:</t>
  </si>
  <si>
    <t xml:space="preserve">C.  Town wide street, sidewalk (ADA), </t>
  </si>
  <si>
    <t>3.49 cents per $100 of assessed valuation</t>
  </si>
  <si>
    <t xml:space="preserve">      curbs &amp; gutters, apron improvements</t>
  </si>
  <si>
    <t xml:space="preserve">      ($3,000,000- estimated, 20 year G.O. Bond 5.42% fixed rate,</t>
  </si>
  <si>
    <t xml:space="preserve">       $123,283.70 semi-annual payment, one payment this fiscal year in Nov. '06)</t>
  </si>
  <si>
    <t>D.  Reduce Capital Debt on 5 new Police</t>
  </si>
  <si>
    <t>1.23 cents per $100 of assessed valuation</t>
  </si>
  <si>
    <t xml:space="preserve">       cruisers in 2007, 1 Town SUV, </t>
  </si>
  <si>
    <t xml:space="preserve">      1 new code vehicle, 1 PW bucket truck (lease/purchase 4.55% </t>
  </si>
  <si>
    <t xml:space="preserve">      fixed annual rate,  $43,998.32 semi-annual payment, $245,000 estimated,</t>
  </si>
  <si>
    <t xml:space="preserve">      one payment this fiscal year in Nov. '06)</t>
  </si>
  <si>
    <t>E.  Riverdale Park Municipal Center Addition</t>
  </si>
  <si>
    <t>0.58 cents per $100 of assessed valuation</t>
  </si>
  <si>
    <t xml:space="preserve">      &amp; Community Center Improvements ($500,000 estimated, (300,000 Town Hall, </t>
  </si>
  <si>
    <t xml:space="preserve">      200,000 Community Center) 20 year G.O. Bond 5.42% fixed rate, </t>
  </si>
  <si>
    <t xml:space="preserve">       $20,547.28 semi-annual payment, one payment this fiscal year in Nov. 06)</t>
  </si>
  <si>
    <t>06/07  Total Town Special Tax Rate</t>
  </si>
  <si>
    <t>8.1 cents  per $100 of assessed valuation</t>
  </si>
  <si>
    <t>Tangible and Operating Tax Rates:  $2.00 per $100 of assessed valuation by State of Maryland.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</si>
</sst>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&quot;$&quot;#,##0.00;[Red]&quot;$&quot;#,##0.00"/>
    <numFmt numFmtId="167" formatCode="0.00000"/>
    <numFmt numFmtId="168" formatCode="0.0000"/>
    <numFmt numFmtId="169" formatCode="0.000000"/>
    <numFmt numFmtId="170" formatCode="#,##0.00;[Red]#,##0.00"/>
    <numFmt numFmtId="171" formatCode="0.0000000"/>
    <numFmt numFmtId="172" formatCode="0.0%"/>
    <numFmt numFmtId="173" formatCode="0.000%"/>
    <numFmt numFmtId="174" formatCode="0.000000000000000%"/>
    <numFmt numFmtId="175" formatCode="0.00000000000000%"/>
    <numFmt numFmtId="176" formatCode="0.0000000000000%"/>
    <numFmt numFmtId="177" formatCode="0.000000000000%"/>
    <numFmt numFmtId="178" formatCode="0.00000000000%"/>
    <numFmt numFmtId="179" formatCode="0.0000000000%"/>
    <numFmt numFmtId="180" formatCode="0.000000000%"/>
    <numFmt numFmtId="181" formatCode="0.00000000%"/>
    <numFmt numFmtId="182" formatCode="0.0000000%"/>
    <numFmt numFmtId="183" formatCode="0.000000%"/>
    <numFmt numFmtId="184" formatCode="0.00000%"/>
    <numFmt numFmtId="185" formatCode="0.0000%"/>
    <numFmt numFmtId="186" formatCode="&quot;$&quot;#,##0.000;[Red]&quot;$&quot;#,##0.000"/>
    <numFmt numFmtId="187" formatCode="&quot;$&quot;#,##0.0000;[Red]&quot;$&quot;#,##0.0000"/>
    <numFmt numFmtId="188" formatCode="&quot;$&quot;#,##0.0_);[Red]\(&quot;$&quot;#,##0.0\)"/>
    <numFmt numFmtId="189" formatCode="_(* #,##0.0_);_(* \(#,##0.0\);_(* &quot;-&quot;??_);_(@_)"/>
    <numFmt numFmtId="190" formatCode="_(* #,##0_);_(* \(#,##0\);_(* &quot;-&quot;??_);_(@_)"/>
    <numFmt numFmtId="191" formatCode="_(&quot;$&quot;* #,##0.0_);_(&quot;$&quot;* \(#,##0.0\);_(&quot;$&quot;* &quot;-&quot;??_);_(@_)"/>
    <numFmt numFmtId="192" formatCode="_(&quot;$&quot;* #,##0_);_(&quot;$&quot;* \(#,##0\);_(&quot;$&quot;* &quot;-&quot;??_);_(@_)"/>
    <numFmt numFmtId="193" formatCode="#,##0.0"/>
    <numFmt numFmtId="194" formatCode="mmm\-yyyy"/>
    <numFmt numFmtId="195" formatCode="_(* #,##0.000_);_(* \(#,##0.000\);_(* &quot;-&quot;??_);_(@_)"/>
    <numFmt numFmtId="196" formatCode="_(* #,##0.0000_);_(* \(#,##0.0000\);_(* &quot;-&quot;??_);_(@_)"/>
    <numFmt numFmtId="197" formatCode="_(&quot;$&quot;* #,##0.000_);_(&quot;$&quot;* \(#,##0.000\);_(&quot;$&quot;* &quot;-&quot;??_);_(@_)"/>
    <numFmt numFmtId="198" formatCode="_(&quot;$&quot;* #,##0.0000_);_(&quot;$&quot;* \(#,##0.0000\);_(&quot;$&quot;* &quot;-&quot;??_);_(@_)"/>
    <numFmt numFmtId="199" formatCode="_(&quot;$&quot;* #,##0.00000_);_(&quot;$&quot;* \(#,##0.00000\);_(&quot;$&quot;* &quot;-&quot;??_);_(@_)"/>
    <numFmt numFmtId="200" formatCode="_(* #,##0.00000_);_(* \(#,##0.00000\);_(* &quot;-&quot;??_);_(@_)"/>
    <numFmt numFmtId="201" formatCode="0.00000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1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i/>
      <sz val="22"/>
      <name val="Times New Roman"/>
      <family val="1"/>
    </font>
    <font>
      <b/>
      <i/>
      <sz val="12"/>
      <name val="Times New Roman"/>
      <family val="1"/>
    </font>
    <font>
      <b/>
      <i/>
      <sz val="8"/>
      <name val="Times New Roman"/>
      <family val="1"/>
    </font>
    <font>
      <b/>
      <i/>
      <sz val="20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i/>
      <sz val="18"/>
      <name val="Times New Roman"/>
      <family val="1"/>
    </font>
    <font>
      <b/>
      <i/>
      <sz val="13"/>
      <name val="Times New Roman"/>
      <family val="1"/>
    </font>
    <font>
      <sz val="10"/>
      <name val="Times New Roman"/>
      <family val="1"/>
    </font>
    <font>
      <i/>
      <sz val="20"/>
      <name val="Times New Roman"/>
      <family val="1"/>
    </font>
    <font>
      <i/>
      <sz val="16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16" fontId="4" fillId="0" borderId="2" xfId="0" applyNumberFormat="1" applyFont="1" applyBorder="1" applyAlignment="1" quotePrefix="1">
      <alignment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 vertical="center"/>
    </xf>
    <xf numFmtId="4" fontId="4" fillId="0" borderId="3" xfId="0" applyNumberFormat="1" applyFont="1" applyBorder="1" applyAlignment="1">
      <alignment vertical="center"/>
    </xf>
    <xf numFmtId="43" fontId="4" fillId="0" borderId="3" xfId="0" applyNumberFormat="1" applyFont="1" applyFill="1" applyBorder="1" applyAlignment="1">
      <alignment vertical="center"/>
    </xf>
    <xf numFmtId="44" fontId="5" fillId="0" borderId="0" xfId="17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/>
    </xf>
    <xf numFmtId="4" fontId="4" fillId="0" borderId="3" xfId="0" applyNumberFormat="1" applyFont="1" applyBorder="1" applyAlignment="1">
      <alignment/>
    </xf>
    <xf numFmtId="43" fontId="4" fillId="0" borderId="3" xfId="0" applyNumberFormat="1" applyFont="1" applyBorder="1" applyAlignment="1">
      <alignment/>
    </xf>
    <xf numFmtId="10" fontId="4" fillId="0" borderId="0" xfId="21" applyNumberFormat="1" applyFont="1" applyBorder="1" applyAlignment="1">
      <alignment vertical="center"/>
    </xf>
    <xf numFmtId="10" fontId="4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3" xfId="0" applyFont="1" applyBorder="1" applyAlignment="1">
      <alignment horizontal="center" wrapText="1"/>
    </xf>
    <xf numFmtId="0" fontId="7" fillId="0" borderId="3" xfId="0" applyFont="1" applyBorder="1" applyAlignment="1">
      <alignment vertical="top" wrapText="1"/>
    </xf>
    <xf numFmtId="0" fontId="7" fillId="0" borderId="0" xfId="0" applyFont="1" applyAlignment="1">
      <alignment wrapText="1"/>
    </xf>
    <xf numFmtId="0" fontId="8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vertical="center"/>
    </xf>
    <xf numFmtId="43" fontId="8" fillId="0" borderId="3" xfId="15" applyFont="1" applyBorder="1" applyAlignment="1">
      <alignment vertical="center"/>
    </xf>
    <xf numFmtId="43" fontId="9" fillId="0" borderId="4" xfId="15" applyFont="1" applyBorder="1" applyAlignment="1">
      <alignment vertical="center"/>
    </xf>
    <xf numFmtId="0" fontId="8" fillId="0" borderId="0" xfId="0" applyFont="1" applyAlignment="1">
      <alignment vertical="center"/>
    </xf>
    <xf numFmtId="43" fontId="8" fillId="0" borderId="0" xfId="0" applyNumberFormat="1" applyFont="1" applyAlignment="1">
      <alignment vertical="center"/>
    </xf>
    <xf numFmtId="2" fontId="8" fillId="0" borderId="3" xfId="15" applyNumberFormat="1" applyFont="1" applyBorder="1" applyAlignment="1">
      <alignment vertical="center"/>
    </xf>
    <xf numFmtId="43" fontId="9" fillId="0" borderId="4" xfId="15" applyFont="1" applyFill="1" applyBorder="1" applyAlignment="1">
      <alignment vertical="center"/>
    </xf>
    <xf numFmtId="3" fontId="8" fillId="0" borderId="0" xfId="0" applyNumberFormat="1" applyFont="1" applyAlignment="1">
      <alignment vertical="center"/>
    </xf>
    <xf numFmtId="43" fontId="9" fillId="0" borderId="0" xfId="15" applyFont="1" applyBorder="1" applyAlignment="1">
      <alignment vertical="center"/>
    </xf>
    <xf numFmtId="0" fontId="8" fillId="0" borderId="3" xfId="0" applyFont="1" applyBorder="1" applyAlignment="1">
      <alignment horizontal="right" vertical="center"/>
    </xf>
    <xf numFmtId="43" fontId="8" fillId="0" borderId="4" xfId="15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10" fontId="8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43" fontId="8" fillId="0" borderId="0" xfId="0" applyNumberFormat="1" applyFont="1" applyAlignment="1">
      <alignment/>
    </xf>
    <xf numFmtId="196" fontId="8" fillId="0" borderId="0" xfId="0" applyNumberFormat="1" applyFont="1" applyAlignment="1">
      <alignment/>
    </xf>
    <xf numFmtId="0" fontId="11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9" fillId="0" borderId="3" xfId="0" applyFont="1" applyBorder="1" applyAlignment="1">
      <alignment horizontal="left"/>
    </xf>
    <xf numFmtId="0" fontId="8" fillId="0" borderId="3" xfId="0" applyFont="1" applyBorder="1" applyAlignment="1">
      <alignment/>
    </xf>
    <xf numFmtId="43" fontId="9" fillId="0" borderId="3" xfId="15" applyFont="1" applyBorder="1" applyAlignment="1">
      <alignment/>
    </xf>
    <xf numFmtId="43" fontId="8" fillId="0" borderId="3" xfId="15" applyFont="1" applyBorder="1" applyAlignment="1">
      <alignment/>
    </xf>
    <xf numFmtId="0" fontId="9" fillId="0" borderId="0" xfId="0" applyFont="1" applyAlignment="1">
      <alignment/>
    </xf>
    <xf numFmtId="2" fontId="9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190" fontId="9" fillId="0" borderId="0" xfId="0" applyNumberFormat="1" applyFont="1" applyAlignment="1">
      <alignment/>
    </xf>
    <xf numFmtId="0" fontId="9" fillId="0" borderId="3" xfId="0" applyFont="1" applyBorder="1" applyAlignment="1">
      <alignment/>
    </xf>
    <xf numFmtId="0" fontId="8" fillId="0" borderId="3" xfId="0" applyFont="1" applyBorder="1" applyAlignment="1">
      <alignment horizontal="right"/>
    </xf>
    <xf numFmtId="0" fontId="12" fillId="0" borderId="0" xfId="0" applyFont="1" applyAlignment="1">
      <alignment/>
    </xf>
    <xf numFmtId="43" fontId="12" fillId="0" borderId="0" xfId="15" applyFont="1" applyAlignment="1">
      <alignment/>
    </xf>
    <xf numFmtId="43" fontId="8" fillId="0" borderId="0" xfId="15" applyFont="1" applyAlignment="1">
      <alignment/>
    </xf>
    <xf numFmtId="196" fontId="12" fillId="0" borderId="0" xfId="15" applyNumberFormat="1" applyFont="1" applyAlignment="1">
      <alignment/>
    </xf>
    <xf numFmtId="0" fontId="13" fillId="0" borderId="0" xfId="0" applyFont="1" applyAlignment="1">
      <alignment/>
    </xf>
    <xf numFmtId="43" fontId="9" fillId="0" borderId="0" xfId="15" applyFont="1" applyAlignment="1">
      <alignment/>
    </xf>
    <xf numFmtId="0" fontId="9" fillId="0" borderId="0" xfId="0" applyFont="1" applyAlignment="1">
      <alignment horizontal="left"/>
    </xf>
    <xf numFmtId="0" fontId="14" fillId="0" borderId="0" xfId="0" applyFont="1" applyAlignment="1">
      <alignment/>
    </xf>
    <xf numFmtId="0" fontId="4" fillId="0" borderId="3" xfId="0" applyFont="1" applyBorder="1" applyAlignment="1">
      <alignment horizontal="center" vertical="top" wrapText="1"/>
    </xf>
    <xf numFmtId="43" fontId="4" fillId="0" borderId="3" xfId="15" applyFont="1" applyBorder="1" applyAlignment="1">
      <alignment horizontal="center" wrapText="1"/>
    </xf>
    <xf numFmtId="0" fontId="12" fillId="0" borderId="3" xfId="0" applyFont="1" applyBorder="1" applyAlignment="1">
      <alignment horizontal="left"/>
    </xf>
    <xf numFmtId="0" fontId="12" fillId="0" borderId="3" xfId="0" applyFont="1" applyBorder="1" applyAlignment="1">
      <alignment/>
    </xf>
    <xf numFmtId="44" fontId="12" fillId="0" borderId="3" xfId="17" applyFont="1" applyBorder="1" applyAlignment="1">
      <alignment/>
    </xf>
    <xf numFmtId="0" fontId="14" fillId="0" borderId="0" xfId="0" applyFont="1" applyAlignment="1">
      <alignment horizontal="center"/>
    </xf>
    <xf numFmtId="0" fontId="12" fillId="0" borderId="3" xfId="0" applyFont="1" applyBorder="1" applyAlignment="1">
      <alignment horizontal="right"/>
    </xf>
    <xf numFmtId="0" fontId="14" fillId="0" borderId="0" xfId="0" applyFont="1" applyAlignment="1">
      <alignment horizontal="left"/>
    </xf>
    <xf numFmtId="0" fontId="10" fillId="0" borderId="3" xfId="0" applyFont="1" applyBorder="1" applyAlignment="1">
      <alignment horizontal="center" wrapText="1"/>
    </xf>
    <xf numFmtId="0" fontId="10" fillId="0" borderId="3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left"/>
    </xf>
    <xf numFmtId="0" fontId="13" fillId="0" borderId="3" xfId="0" applyFont="1" applyBorder="1" applyAlignment="1">
      <alignment/>
    </xf>
    <xf numFmtId="44" fontId="13" fillId="0" borderId="3" xfId="17" applyFont="1" applyBorder="1" applyAlignment="1">
      <alignment/>
    </xf>
    <xf numFmtId="3" fontId="13" fillId="0" borderId="0" xfId="0" applyNumberFormat="1" applyFont="1" applyAlignment="1">
      <alignment/>
    </xf>
    <xf numFmtId="4" fontId="13" fillId="0" borderId="3" xfId="0" applyNumberFormat="1" applyFont="1" applyBorder="1" applyAlignment="1">
      <alignment horizontal="right"/>
    </xf>
    <xf numFmtId="4" fontId="12" fillId="0" borderId="3" xfId="0" applyNumberFormat="1" applyFont="1" applyBorder="1" applyAlignment="1">
      <alignment horizontal="right"/>
    </xf>
    <xf numFmtId="43" fontId="12" fillId="0" borderId="3" xfId="15" applyFont="1" applyBorder="1" applyAlignment="1">
      <alignment/>
    </xf>
    <xf numFmtId="0" fontId="12" fillId="0" borderId="3" xfId="0" applyFont="1" applyBorder="1" applyAlignment="1">
      <alignment wrapText="1"/>
    </xf>
    <xf numFmtId="0" fontId="13" fillId="0" borderId="0" xfId="0" applyFont="1" applyAlignment="1">
      <alignment horizontal="left"/>
    </xf>
    <xf numFmtId="43" fontId="0" fillId="0" borderId="0" xfId="15" applyAlignment="1">
      <alignment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15" fillId="0" borderId="0" xfId="0" applyFont="1" applyAlignment="1">
      <alignment/>
    </xf>
    <xf numFmtId="0" fontId="16" fillId="0" borderId="5" xfId="0" applyFont="1" applyBorder="1" applyAlignment="1">
      <alignment/>
    </xf>
    <xf numFmtId="0" fontId="16" fillId="0" borderId="6" xfId="0" applyFont="1" applyBorder="1" applyAlignment="1">
      <alignment/>
    </xf>
    <xf numFmtId="0" fontId="17" fillId="0" borderId="6" xfId="0" applyFont="1" applyBorder="1" applyAlignment="1">
      <alignment/>
    </xf>
    <xf numFmtId="0" fontId="16" fillId="0" borderId="7" xfId="0" applyFont="1" applyBorder="1" applyAlignment="1">
      <alignment/>
    </xf>
    <xf numFmtId="0" fontId="16" fillId="0" borderId="0" xfId="0" applyFont="1" applyAlignment="1">
      <alignment/>
    </xf>
    <xf numFmtId="43" fontId="16" fillId="0" borderId="0" xfId="15" applyFont="1" applyAlignment="1">
      <alignment/>
    </xf>
    <xf numFmtId="0" fontId="16" fillId="0" borderId="8" xfId="0" applyFont="1" applyBorder="1" applyAlignment="1">
      <alignment/>
    </xf>
    <xf numFmtId="0" fontId="16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6" fillId="0" borderId="9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2" fillId="0" borderId="5" xfId="0" applyFont="1" applyBorder="1" applyAlignment="1">
      <alignment/>
    </xf>
    <xf numFmtId="0" fontId="12" fillId="0" borderId="6" xfId="0" applyFont="1" applyBorder="1" applyAlignment="1">
      <alignment/>
    </xf>
    <xf numFmtId="0" fontId="12" fillId="0" borderId="7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8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9" xfId="0" applyFont="1" applyBorder="1" applyAlignment="1">
      <alignment/>
    </xf>
    <xf numFmtId="8" fontId="12" fillId="0" borderId="9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3"/>
  <sheetViews>
    <sheetView tabSelected="1" workbookViewId="0" topLeftCell="A9">
      <selection activeCell="D11" sqref="D11"/>
    </sheetView>
  </sheetViews>
  <sheetFormatPr defaultColWidth="9.140625" defaultRowHeight="12.75"/>
  <cols>
    <col min="1" max="1" width="38.00390625" style="0" customWidth="1"/>
    <col min="2" max="2" width="15.140625" style="0" customWidth="1"/>
    <col min="3" max="3" width="15.7109375" style="0" customWidth="1"/>
    <col min="4" max="4" width="15.8515625" style="0" customWidth="1"/>
    <col min="5" max="5" width="11.140625" style="2" customWidth="1"/>
  </cols>
  <sheetData>
    <row r="2" ht="27.75">
      <c r="B2" s="1" t="s">
        <v>0</v>
      </c>
    </row>
    <row r="4" ht="15.75">
      <c r="B4" s="3" t="s">
        <v>1</v>
      </c>
    </row>
    <row r="5" ht="15.75">
      <c r="B5" s="3" t="s">
        <v>2</v>
      </c>
    </row>
    <row r="6" ht="15.75">
      <c r="B6" s="3" t="s">
        <v>3</v>
      </c>
    </row>
    <row r="10" spans="1:5" s="7" customFormat="1" ht="31.5">
      <c r="A10" s="4" t="s">
        <v>4</v>
      </c>
      <c r="B10" s="5" t="s">
        <v>5</v>
      </c>
      <c r="C10" s="5" t="s">
        <v>6</v>
      </c>
      <c r="D10" s="5" t="s">
        <v>7</v>
      </c>
      <c r="E10" s="6"/>
    </row>
    <row r="11" spans="1:5" s="7" customFormat="1" ht="15.75">
      <c r="A11" s="8"/>
      <c r="B11" s="9"/>
      <c r="C11" s="8"/>
      <c r="D11" s="8"/>
      <c r="E11" s="10"/>
    </row>
    <row r="12" spans="1:5" s="15" customFormat="1" ht="28.5" customHeight="1">
      <c r="A12" s="11" t="s">
        <v>8</v>
      </c>
      <c r="B12" s="12">
        <v>654083</v>
      </c>
      <c r="C12" s="12">
        <v>754552.03</v>
      </c>
      <c r="D12" s="13">
        <f>'TH  3.7-2 proposed no p-s  (2)'!E22</f>
        <v>757642.71</v>
      </c>
      <c r="E12" s="14"/>
    </row>
    <row r="13" spans="1:5" s="7" customFormat="1" ht="28.5" customHeight="1">
      <c r="A13" s="16" t="s">
        <v>9</v>
      </c>
      <c r="B13" s="17">
        <v>1710015</v>
      </c>
      <c r="C13" s="17">
        <v>1836588</v>
      </c>
      <c r="D13" s="18">
        <f>'PD 3.7-2 proposed no p-s (2)'!E15</f>
        <v>1760490.22</v>
      </c>
      <c r="E13" s="19"/>
    </row>
    <row r="14" spans="1:5" s="7" customFormat="1" ht="28.5" customHeight="1">
      <c r="A14" s="16" t="s">
        <v>10</v>
      </c>
      <c r="B14" s="17">
        <v>880502</v>
      </c>
      <c r="C14" s="17">
        <v>968180.93</v>
      </c>
      <c r="D14" s="18">
        <f>'PW  3.7-2 proposed no p-s (2)'!E22</f>
        <v>980452.0700000001</v>
      </c>
      <c r="E14" s="19"/>
    </row>
    <row r="15" spans="1:5" s="7" customFormat="1" ht="28.5" customHeight="1">
      <c r="A15" s="16" t="s">
        <v>11</v>
      </c>
      <c r="B15" s="17">
        <v>6000</v>
      </c>
      <c r="C15" s="17">
        <v>10000</v>
      </c>
      <c r="D15" s="17">
        <f>'Misc proposed (2)'!E6</f>
        <v>10000</v>
      </c>
      <c r="E15" s="19"/>
    </row>
    <row r="16" spans="1:5" s="7" customFormat="1" ht="28.5" customHeight="1">
      <c r="A16" s="16" t="s">
        <v>12</v>
      </c>
      <c r="B16" s="17">
        <v>5000</v>
      </c>
      <c r="C16" s="17">
        <v>40000</v>
      </c>
      <c r="D16" s="17">
        <f>'Misc proposed (2)'!E14</f>
        <v>40000</v>
      </c>
      <c r="E16" s="19"/>
    </row>
    <row r="17" spans="1:5" s="7" customFormat="1" ht="28.5" customHeight="1">
      <c r="A17" s="16" t="s">
        <v>13</v>
      </c>
      <c r="B17" s="17">
        <v>37500</v>
      </c>
      <c r="C17" s="17">
        <v>58900</v>
      </c>
      <c r="D17" s="17">
        <f>'Misc proposed (2)'!E23</f>
        <v>58900</v>
      </c>
      <c r="E17" s="19"/>
    </row>
    <row r="18" spans="1:5" s="7" customFormat="1" ht="28.5" customHeight="1">
      <c r="A18" s="16" t="s">
        <v>14</v>
      </c>
      <c r="B18" s="17">
        <v>76300</v>
      </c>
      <c r="C18" s="17">
        <v>10500</v>
      </c>
      <c r="D18" s="17">
        <f>'Misc proposed (2)'!E31</f>
        <v>10500</v>
      </c>
      <c r="E18" s="19"/>
    </row>
    <row r="19" spans="1:5" s="7" customFormat="1" ht="31.5" customHeight="1">
      <c r="A19" s="16" t="s">
        <v>15</v>
      </c>
      <c r="B19" s="17">
        <f>SUM(B12:B18)</f>
        <v>3369400</v>
      </c>
      <c r="C19" s="17">
        <f>(SUM(C12:C18))</f>
        <v>3678720.9600000004</v>
      </c>
      <c r="D19" s="17">
        <f>(SUM(D12:D18))</f>
        <v>3617985</v>
      </c>
      <c r="E19" s="20"/>
    </row>
    <row r="20" s="7" customFormat="1" ht="15.75">
      <c r="E20" s="10"/>
    </row>
    <row r="21" s="7" customFormat="1" ht="15.75">
      <c r="E21" s="10"/>
    </row>
    <row r="22" spans="3:4" ht="12.75">
      <c r="C22" s="21"/>
      <c r="D22" s="21"/>
    </row>
    <row r="23" spans="3:4" ht="12.75">
      <c r="C23" s="21"/>
      <c r="D23" s="21"/>
    </row>
    <row r="24" spans="3:4" ht="12.75">
      <c r="C24" s="21"/>
      <c r="D24" s="21"/>
    </row>
    <row r="26" ht="12.75">
      <c r="D26" s="21"/>
    </row>
    <row r="33" ht="25.5">
      <c r="C33" s="22"/>
    </row>
  </sheetData>
  <printOptions/>
  <pageMargins left="0.75" right="0.51" top="1" bottom="1" header="0.5" footer="0.5"/>
  <pageSetup horizontalDpi="300" verticalDpi="300" orientation="portrait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2">
      <selection activeCell="D23" sqref="D23"/>
    </sheetView>
  </sheetViews>
  <sheetFormatPr defaultColWidth="9.140625" defaultRowHeight="12.75"/>
  <cols>
    <col min="1" max="1" width="6.421875" style="42" customWidth="1"/>
    <col min="2" max="2" width="33.7109375" style="40" customWidth="1"/>
    <col min="3" max="3" width="10.421875" style="40" bestFit="1" customWidth="1"/>
    <col min="4" max="4" width="11.8515625" style="40" bestFit="1" customWidth="1"/>
    <col min="5" max="5" width="12.28125" style="40" customWidth="1"/>
    <col min="6" max="16384" width="10.7109375" style="40" customWidth="1"/>
  </cols>
  <sheetData>
    <row r="1" spans="1:5" s="25" customFormat="1" ht="24">
      <c r="A1" s="23" t="s">
        <v>16</v>
      </c>
      <c r="B1" s="24" t="s">
        <v>17</v>
      </c>
      <c r="C1" s="23" t="s">
        <v>18</v>
      </c>
      <c r="D1" s="23" t="s">
        <v>6</v>
      </c>
      <c r="E1" s="23" t="s">
        <v>7</v>
      </c>
    </row>
    <row r="2" spans="1:5" s="30" customFormat="1" ht="19.5" customHeight="1">
      <c r="A2" s="26">
        <v>1</v>
      </c>
      <c r="B2" s="27" t="s">
        <v>19</v>
      </c>
      <c r="C2" s="28">
        <v>19200</v>
      </c>
      <c r="D2" s="29">
        <v>19200</v>
      </c>
      <c r="E2" s="29">
        <v>19200</v>
      </c>
    </row>
    <row r="3" spans="1:5" s="30" customFormat="1" ht="19.5" customHeight="1">
      <c r="A3" s="26">
        <v>2</v>
      </c>
      <c r="B3" s="27" t="s">
        <v>20</v>
      </c>
      <c r="C3" s="28">
        <v>30000</v>
      </c>
      <c r="D3" s="29">
        <v>30000</v>
      </c>
      <c r="E3" s="29">
        <v>30000</v>
      </c>
    </row>
    <row r="4" spans="1:5" s="30" customFormat="1" ht="19.5" customHeight="1">
      <c r="A4" s="26">
        <v>2.1</v>
      </c>
      <c r="B4" s="27" t="s">
        <v>21</v>
      </c>
      <c r="C4" s="28">
        <v>20987</v>
      </c>
      <c r="D4" s="29">
        <v>18000</v>
      </c>
      <c r="E4" s="29">
        <v>21000</v>
      </c>
    </row>
    <row r="5" spans="1:5" s="30" customFormat="1" ht="19.5" customHeight="1">
      <c r="A5" s="26">
        <v>2.2</v>
      </c>
      <c r="B5" s="27" t="s">
        <v>22</v>
      </c>
      <c r="C5" s="28">
        <v>2000</v>
      </c>
      <c r="D5" s="29">
        <v>2000</v>
      </c>
      <c r="E5" s="29">
        <v>2000</v>
      </c>
    </row>
    <row r="6" spans="1:7" s="30" customFormat="1" ht="19.5" customHeight="1">
      <c r="A6" s="26">
        <v>3</v>
      </c>
      <c r="B6" s="27" t="s">
        <v>23</v>
      </c>
      <c r="C6" s="28">
        <v>223437</v>
      </c>
      <c r="D6" s="29">
        <v>293233.26</v>
      </c>
      <c r="E6" s="29">
        <v>292456.62</v>
      </c>
      <c r="G6" s="31"/>
    </row>
    <row r="7" spans="1:5" s="30" customFormat="1" ht="19.5" customHeight="1">
      <c r="A7" s="26">
        <v>4</v>
      </c>
      <c r="B7" s="27" t="s">
        <v>24</v>
      </c>
      <c r="C7" s="28">
        <v>15000</v>
      </c>
      <c r="D7" s="29">
        <v>15000</v>
      </c>
      <c r="E7" s="29">
        <v>15000</v>
      </c>
    </row>
    <row r="8" spans="1:5" s="30" customFormat="1" ht="19.5" customHeight="1">
      <c r="A8" s="26">
        <v>4.3</v>
      </c>
      <c r="B8" s="27" t="s">
        <v>25</v>
      </c>
      <c r="C8" s="28">
        <v>1000</v>
      </c>
      <c r="D8" s="29">
        <v>1000</v>
      </c>
      <c r="E8" s="29">
        <v>1000</v>
      </c>
    </row>
    <row r="9" spans="1:5" s="30" customFormat="1" ht="19.5" customHeight="1">
      <c r="A9" s="26">
        <v>6</v>
      </c>
      <c r="B9" s="27" t="s">
        <v>26</v>
      </c>
      <c r="C9" s="32">
        <v>0</v>
      </c>
      <c r="D9" s="29">
        <v>3500</v>
      </c>
      <c r="E9" s="29">
        <v>3500</v>
      </c>
    </row>
    <row r="10" spans="1:6" s="30" customFormat="1" ht="19.5" customHeight="1">
      <c r="A10" s="26">
        <v>7</v>
      </c>
      <c r="B10" s="27" t="s">
        <v>27</v>
      </c>
      <c r="C10" s="28">
        <v>15000</v>
      </c>
      <c r="D10" s="29">
        <v>15000</v>
      </c>
      <c r="E10" s="33">
        <v>10000</v>
      </c>
      <c r="F10" s="34"/>
    </row>
    <row r="11" spans="1:5" s="30" customFormat="1" ht="19.5" customHeight="1">
      <c r="A11" s="26">
        <v>9</v>
      </c>
      <c r="B11" s="27" t="s">
        <v>28</v>
      </c>
      <c r="C11" s="28">
        <v>10000</v>
      </c>
      <c r="D11" s="29">
        <v>10000</v>
      </c>
      <c r="E11" s="29">
        <v>10000</v>
      </c>
    </row>
    <row r="12" spans="1:5" s="30" customFormat="1" ht="19.5" customHeight="1">
      <c r="A12" s="26">
        <v>9.1</v>
      </c>
      <c r="B12" s="27" t="s">
        <v>29</v>
      </c>
      <c r="C12" s="28">
        <v>71586</v>
      </c>
      <c r="D12" s="29">
        <v>81307.08</v>
      </c>
      <c r="E12" s="29">
        <v>84858</v>
      </c>
    </row>
    <row r="13" spans="1:5" s="30" customFormat="1" ht="19.5" customHeight="1">
      <c r="A13" s="26">
        <v>10</v>
      </c>
      <c r="B13" s="27" t="s">
        <v>30</v>
      </c>
      <c r="C13" s="28">
        <v>7000</v>
      </c>
      <c r="D13" s="29">
        <v>7000</v>
      </c>
      <c r="E13" s="29">
        <v>10000</v>
      </c>
    </row>
    <row r="14" spans="1:5" s="30" customFormat="1" ht="19.5" customHeight="1">
      <c r="A14" s="26">
        <v>10.35</v>
      </c>
      <c r="B14" s="27" t="s">
        <v>31</v>
      </c>
      <c r="C14" s="28">
        <v>3500</v>
      </c>
      <c r="D14" s="29">
        <v>8300</v>
      </c>
      <c r="E14" s="29">
        <v>8300</v>
      </c>
    </row>
    <row r="15" spans="1:5" s="30" customFormat="1" ht="19.5" customHeight="1">
      <c r="A15" s="26">
        <v>13</v>
      </c>
      <c r="B15" s="27" t="s">
        <v>32</v>
      </c>
      <c r="C15" s="28">
        <v>5000</v>
      </c>
      <c r="D15" s="29">
        <v>5000</v>
      </c>
      <c r="E15" s="29">
        <v>5000</v>
      </c>
    </row>
    <row r="16" spans="1:5" s="30" customFormat="1" ht="19.5" customHeight="1">
      <c r="A16" s="26">
        <v>13.1</v>
      </c>
      <c r="B16" s="27" t="s">
        <v>33</v>
      </c>
      <c r="C16" s="28">
        <v>16000</v>
      </c>
      <c r="D16" s="29">
        <v>16000</v>
      </c>
      <c r="E16" s="29">
        <v>16000</v>
      </c>
    </row>
    <row r="17" spans="1:5" s="30" customFormat="1" ht="19.5" customHeight="1">
      <c r="A17" s="26">
        <v>13.3</v>
      </c>
      <c r="B17" s="27" t="s">
        <v>34</v>
      </c>
      <c r="C17" s="28">
        <v>75000</v>
      </c>
      <c r="D17" s="29">
        <v>75000</v>
      </c>
      <c r="E17" s="29">
        <v>75000</v>
      </c>
    </row>
    <row r="18" spans="1:7" s="30" customFormat="1" ht="19.5" customHeight="1">
      <c r="A18" s="26">
        <v>15</v>
      </c>
      <c r="B18" s="27" t="s">
        <v>35</v>
      </c>
      <c r="C18" s="28">
        <v>109373</v>
      </c>
      <c r="D18" s="29">
        <v>119011.7</v>
      </c>
      <c r="E18" s="29">
        <v>120328.09</v>
      </c>
      <c r="G18" s="35"/>
    </row>
    <row r="19" spans="1:6" s="30" customFormat="1" ht="19.5" customHeight="1">
      <c r="A19" s="26">
        <v>18</v>
      </c>
      <c r="B19" s="27" t="s">
        <v>36</v>
      </c>
      <c r="C19" s="28">
        <v>25000</v>
      </c>
      <c r="D19" s="29">
        <v>25000</v>
      </c>
      <c r="E19" s="33">
        <v>23000</v>
      </c>
      <c r="F19" s="34"/>
    </row>
    <row r="20" spans="1:5" s="30" customFormat="1" ht="19.5" customHeight="1">
      <c r="A20" s="26"/>
      <c r="B20" s="27" t="s">
        <v>37</v>
      </c>
      <c r="C20" s="28">
        <v>0</v>
      </c>
      <c r="D20" s="29">
        <v>6000</v>
      </c>
      <c r="E20" s="29">
        <v>6000</v>
      </c>
    </row>
    <row r="21" spans="1:5" s="30" customFormat="1" ht="19.5" customHeight="1">
      <c r="A21" s="26">
        <v>20</v>
      </c>
      <c r="B21" s="27" t="s">
        <v>38</v>
      </c>
      <c r="C21" s="28">
        <v>5000</v>
      </c>
      <c r="D21" s="29">
        <v>5000</v>
      </c>
      <c r="E21" s="29">
        <v>5000</v>
      </c>
    </row>
    <row r="22" spans="1:6" s="30" customFormat="1" ht="19.5" customHeight="1">
      <c r="A22" s="26" t="s">
        <v>39</v>
      </c>
      <c r="B22" s="36" t="s">
        <v>15</v>
      </c>
      <c r="C22" s="28">
        <f>SUM(C2:C21)</f>
        <v>654083</v>
      </c>
      <c r="D22" s="37">
        <f>SUM(D2:D21)-0.01</f>
        <v>754552.03</v>
      </c>
      <c r="E22" s="37">
        <f>SUM(E2:E21)</f>
        <v>757642.71</v>
      </c>
      <c r="F22" s="31"/>
    </row>
    <row r="23" spans="1:3" ht="12">
      <c r="A23" s="38"/>
      <c r="B23" s="39"/>
      <c r="C23" s="39"/>
    </row>
    <row r="24" spans="1:3" ht="12">
      <c r="A24" s="38" t="s">
        <v>40</v>
      </c>
      <c r="B24" s="39" t="s">
        <v>41</v>
      </c>
      <c r="C24" s="39"/>
    </row>
    <row r="25" spans="1:5" ht="12">
      <c r="A25" s="38"/>
      <c r="B25" s="39"/>
      <c r="C25" s="39"/>
      <c r="E25" s="41"/>
    </row>
    <row r="26" spans="1:3" ht="12">
      <c r="A26" s="38" t="s">
        <v>42</v>
      </c>
      <c r="B26" s="39" t="s">
        <v>43</v>
      </c>
      <c r="C26" s="39"/>
    </row>
    <row r="27" spans="1:3" ht="12">
      <c r="A27" s="38"/>
      <c r="C27" s="39"/>
    </row>
    <row r="28" spans="1:3" ht="12">
      <c r="A28" s="38"/>
      <c r="B28" s="39" t="s">
        <v>44</v>
      </c>
      <c r="C28" s="39"/>
    </row>
    <row r="31" ht="15">
      <c r="B31" s="43"/>
    </row>
    <row r="34" ht="12">
      <c r="C34" s="44"/>
    </row>
  </sheetData>
  <printOptions/>
  <pageMargins left="1.09" right="0.37" top="1.19" bottom="0.58" header="0.5" footer="0.5"/>
  <pageSetup horizontalDpi="300" verticalDpi="300" orientation="portrait" r:id="rId1"/>
  <headerFooter alignWithMargins="0">
    <oddHeader>&amp;C&amp;24GENERAL GOVERNMENT
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D3" sqref="D3"/>
    </sheetView>
  </sheetViews>
  <sheetFormatPr defaultColWidth="9.140625" defaultRowHeight="12.75"/>
  <cols>
    <col min="1" max="1" width="6.421875" style="42" customWidth="1"/>
    <col min="2" max="2" width="36.00390625" style="40" customWidth="1"/>
    <col min="3" max="3" width="11.7109375" style="40" bestFit="1" customWidth="1"/>
    <col min="4" max="4" width="13.421875" style="40" bestFit="1" customWidth="1"/>
    <col min="5" max="5" width="11.8515625" style="40" bestFit="1" customWidth="1"/>
    <col min="6" max="16384" width="10.7109375" style="40" customWidth="1"/>
  </cols>
  <sheetData>
    <row r="1" spans="1:5" s="25" customFormat="1" ht="24">
      <c r="A1" s="23" t="s">
        <v>16</v>
      </c>
      <c r="B1" s="24" t="s">
        <v>17</v>
      </c>
      <c r="C1" s="23" t="s">
        <v>18</v>
      </c>
      <c r="D1" s="23" t="s">
        <v>6</v>
      </c>
      <c r="E1" s="23" t="s">
        <v>7</v>
      </c>
    </row>
    <row r="2" spans="1:5" s="30" customFormat="1" ht="19.5" customHeight="1">
      <c r="A2" s="26">
        <v>1</v>
      </c>
      <c r="B2" s="27" t="s">
        <v>45</v>
      </c>
      <c r="C2" s="28">
        <v>860886</v>
      </c>
      <c r="D2" s="29">
        <v>993607.99</v>
      </c>
      <c r="E2" s="29">
        <v>995945.67</v>
      </c>
    </row>
    <row r="3" spans="1:7" s="30" customFormat="1" ht="19.5" customHeight="1">
      <c r="A3" s="26">
        <v>1.1</v>
      </c>
      <c r="B3" s="27" t="s">
        <v>46</v>
      </c>
      <c r="C3" s="28">
        <v>164120</v>
      </c>
      <c r="D3" s="29">
        <v>169041.91</v>
      </c>
      <c r="E3" s="29">
        <v>168593.06</v>
      </c>
      <c r="G3" s="31"/>
    </row>
    <row r="4" spans="1:5" s="30" customFormat="1" ht="19.5" customHeight="1">
      <c r="A4" s="26">
        <v>1.2</v>
      </c>
      <c r="B4" s="27" t="s">
        <v>47</v>
      </c>
      <c r="C4" s="28">
        <v>73001</v>
      </c>
      <c r="D4" s="29">
        <v>81603.46</v>
      </c>
      <c r="E4" s="29" t="s">
        <v>62</v>
      </c>
    </row>
    <row r="5" spans="1:5" s="30" customFormat="1" ht="19.5" customHeight="1">
      <c r="A5" s="26"/>
      <c r="B5" s="27" t="s">
        <v>48</v>
      </c>
      <c r="C5" s="28">
        <v>30326</v>
      </c>
      <c r="D5" s="29">
        <v>0</v>
      </c>
      <c r="E5" s="29">
        <v>0</v>
      </c>
    </row>
    <row r="6" spans="1:5" s="30" customFormat="1" ht="19.5" customHeight="1">
      <c r="A6" s="26">
        <v>2</v>
      </c>
      <c r="B6" s="27" t="s">
        <v>49</v>
      </c>
      <c r="C6" s="28">
        <v>40000</v>
      </c>
      <c r="D6" s="29">
        <v>55000</v>
      </c>
      <c r="E6" s="29">
        <v>55000</v>
      </c>
    </row>
    <row r="7" spans="1:5" s="30" customFormat="1" ht="19.5" customHeight="1">
      <c r="A7" s="26">
        <v>2.1</v>
      </c>
      <c r="B7" s="27" t="s">
        <v>50</v>
      </c>
      <c r="C7" s="28">
        <v>35000</v>
      </c>
      <c r="D7" s="29">
        <v>30000</v>
      </c>
      <c r="E7" s="29">
        <v>30000</v>
      </c>
    </row>
    <row r="8" spans="1:5" s="30" customFormat="1" ht="19.5" customHeight="1">
      <c r="A8" s="26">
        <v>2.2</v>
      </c>
      <c r="B8" s="27" t="s">
        <v>51</v>
      </c>
      <c r="C8" s="28">
        <v>15000</v>
      </c>
      <c r="D8" s="29">
        <v>15000</v>
      </c>
      <c r="E8" s="29">
        <v>15000</v>
      </c>
    </row>
    <row r="9" spans="1:5" s="30" customFormat="1" ht="19.5" customHeight="1">
      <c r="A9" s="26">
        <v>2.3</v>
      </c>
      <c r="B9" s="27" t="s">
        <v>52</v>
      </c>
      <c r="C9" s="28">
        <v>35000</v>
      </c>
      <c r="D9" s="29">
        <v>42000</v>
      </c>
      <c r="E9" s="29">
        <v>42000</v>
      </c>
    </row>
    <row r="10" spans="1:5" s="30" customFormat="1" ht="19.5" customHeight="1">
      <c r="A10" s="26">
        <v>2.5</v>
      </c>
      <c r="B10" s="27" t="s">
        <v>53</v>
      </c>
      <c r="C10" s="28">
        <v>30000</v>
      </c>
      <c r="D10" s="28">
        <v>36000</v>
      </c>
      <c r="E10" s="28">
        <v>36000</v>
      </c>
    </row>
    <row r="11" spans="1:5" s="30" customFormat="1" ht="19.5" customHeight="1">
      <c r="A11" s="26">
        <v>2.6</v>
      </c>
      <c r="B11" s="27" t="s">
        <v>54</v>
      </c>
      <c r="C11" s="28">
        <v>12000</v>
      </c>
      <c r="D11" s="29">
        <v>10000</v>
      </c>
      <c r="E11" s="29">
        <v>10000</v>
      </c>
    </row>
    <row r="12" spans="1:5" s="30" customFormat="1" ht="19.5" customHeight="1">
      <c r="A12" s="26">
        <v>2.7</v>
      </c>
      <c r="B12" s="27" t="s">
        <v>55</v>
      </c>
      <c r="C12" s="28">
        <v>1000</v>
      </c>
      <c r="D12" s="29">
        <v>0</v>
      </c>
      <c r="E12" s="29">
        <v>0</v>
      </c>
    </row>
    <row r="13" spans="1:8" s="30" customFormat="1" ht="19.5" customHeight="1">
      <c r="A13" s="26">
        <v>4</v>
      </c>
      <c r="B13" s="27" t="s">
        <v>35</v>
      </c>
      <c r="C13" s="28">
        <v>404682</v>
      </c>
      <c r="D13" s="29">
        <v>394334.64</v>
      </c>
      <c r="E13" s="29">
        <v>397951.49</v>
      </c>
      <c r="H13" s="31"/>
    </row>
    <row r="14" spans="1:5" s="30" customFormat="1" ht="19.5" customHeight="1">
      <c r="A14" s="26">
        <v>6</v>
      </c>
      <c r="B14" s="27" t="s">
        <v>56</v>
      </c>
      <c r="C14" s="28">
        <v>9000</v>
      </c>
      <c r="D14" s="29">
        <v>10000</v>
      </c>
      <c r="E14" s="29">
        <v>10000</v>
      </c>
    </row>
    <row r="15" spans="1:5" s="30" customFormat="1" ht="19.5" customHeight="1">
      <c r="A15" s="26" t="s">
        <v>39</v>
      </c>
      <c r="B15" s="36" t="s">
        <v>15</v>
      </c>
      <c r="C15" s="28">
        <f>SUM(C2:C14)</f>
        <v>1710015</v>
      </c>
      <c r="D15" s="37">
        <f>SUM(D2:D14)</f>
        <v>1836588</v>
      </c>
      <c r="E15" s="37">
        <f>SUM(E2:E14)</f>
        <v>1760490.22</v>
      </c>
    </row>
    <row r="16" spans="1:3" ht="12">
      <c r="A16" s="38"/>
      <c r="B16" s="39"/>
      <c r="C16" s="39"/>
    </row>
    <row r="17" spans="1:3" ht="12">
      <c r="A17" s="38"/>
      <c r="B17" s="39"/>
      <c r="C17" s="39"/>
    </row>
    <row r="18" spans="1:3" ht="12">
      <c r="A18" s="38"/>
      <c r="B18" s="39" t="s">
        <v>57</v>
      </c>
      <c r="C18" s="39"/>
    </row>
    <row r="19" spans="1:3" ht="12">
      <c r="A19" s="38"/>
      <c r="B19" s="39" t="s">
        <v>58</v>
      </c>
      <c r="C19" s="39"/>
    </row>
    <row r="20" spans="1:4" ht="12">
      <c r="A20" s="38"/>
      <c r="C20" s="39"/>
      <c r="D20" s="45"/>
    </row>
    <row r="21" spans="1:3" ht="12">
      <c r="A21" s="38"/>
      <c r="B21" s="39" t="s">
        <v>44</v>
      </c>
      <c r="C21" s="39"/>
    </row>
    <row r="22" ht="12">
      <c r="D22" s="46"/>
    </row>
    <row r="23" ht="12">
      <c r="B23" s="39" t="s">
        <v>59</v>
      </c>
    </row>
    <row r="24" ht="12">
      <c r="B24" s="39"/>
    </row>
    <row r="26" ht="12">
      <c r="B26" s="39" t="s">
        <v>60</v>
      </c>
    </row>
    <row r="27" spans="2:3" ht="12">
      <c r="B27" s="39" t="s">
        <v>61</v>
      </c>
      <c r="C27" s="44"/>
    </row>
  </sheetData>
  <printOptions/>
  <pageMargins left="1" right="0.37" top="1.36" bottom="0.58" header="0.5" footer="0.5"/>
  <pageSetup horizontalDpi="300" verticalDpi="300" orientation="portrait" r:id="rId1"/>
  <headerFooter alignWithMargins="0">
    <oddHeader>&amp;C&amp;24Police Department</oddHeader>
    <oddFooter>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2">
      <selection activeCell="D1" sqref="D1"/>
    </sheetView>
  </sheetViews>
  <sheetFormatPr defaultColWidth="9.140625" defaultRowHeight="12.75"/>
  <cols>
    <col min="1" max="1" width="7.140625" style="54" customWidth="1"/>
    <col min="2" max="2" width="37.8515625" style="40" customWidth="1"/>
    <col min="3" max="3" width="11.8515625" style="65" bestFit="1" customWidth="1"/>
    <col min="4" max="4" width="13.421875" style="65" bestFit="1" customWidth="1"/>
    <col min="5" max="5" width="11.7109375" style="62" customWidth="1"/>
    <col min="6" max="6" width="8.421875" style="54" bestFit="1" customWidth="1"/>
    <col min="7" max="16384" width="9.140625" style="54" customWidth="1"/>
  </cols>
  <sheetData>
    <row r="1" spans="1:5" s="49" customFormat="1" ht="31.5">
      <c r="A1" s="47" t="s">
        <v>16</v>
      </c>
      <c r="B1" s="48" t="s">
        <v>17</v>
      </c>
      <c r="C1" s="48" t="s">
        <v>18</v>
      </c>
      <c r="D1" s="48" t="s">
        <v>6</v>
      </c>
      <c r="E1" s="48" t="s">
        <v>7</v>
      </c>
    </row>
    <row r="2" spans="1:5" ht="19.5" customHeight="1">
      <c r="A2" s="50">
        <v>1</v>
      </c>
      <c r="B2" s="51" t="s">
        <v>63</v>
      </c>
      <c r="C2" s="52">
        <v>420212</v>
      </c>
      <c r="D2" s="53">
        <v>506211.26</v>
      </c>
      <c r="E2" s="53">
        <v>495437.5</v>
      </c>
    </row>
    <row r="3" spans="1:7" ht="19.5" customHeight="1">
      <c r="A3" s="50">
        <v>1.5</v>
      </c>
      <c r="B3" s="51" t="s">
        <v>64</v>
      </c>
      <c r="C3" s="52">
        <v>170790</v>
      </c>
      <c r="D3" s="53">
        <v>150969.67</v>
      </c>
      <c r="E3" s="53">
        <v>149014.57</v>
      </c>
      <c r="G3" s="55"/>
    </row>
    <row r="4" spans="1:5" ht="19.5" customHeight="1">
      <c r="A4" s="50">
        <v>1.6</v>
      </c>
      <c r="B4" s="51" t="s">
        <v>65</v>
      </c>
      <c r="C4" s="52">
        <v>11000</v>
      </c>
      <c r="D4" s="53">
        <v>11500</v>
      </c>
      <c r="E4" s="53">
        <v>11500</v>
      </c>
    </row>
    <row r="5" spans="1:5" ht="19.5" customHeight="1">
      <c r="A5" s="50">
        <v>2</v>
      </c>
      <c r="B5" s="51" t="s">
        <v>66</v>
      </c>
      <c r="C5" s="52">
        <v>18000</v>
      </c>
      <c r="D5" s="53">
        <v>23000</v>
      </c>
      <c r="E5" s="53">
        <v>23000</v>
      </c>
    </row>
    <row r="6" spans="1:6" ht="19.5" customHeight="1">
      <c r="A6" s="50">
        <v>2.1</v>
      </c>
      <c r="B6" s="51" t="s">
        <v>67</v>
      </c>
      <c r="C6" s="52">
        <v>13500</v>
      </c>
      <c r="D6" s="53">
        <v>18000</v>
      </c>
      <c r="E6" s="53">
        <v>18000</v>
      </c>
      <c r="F6" s="56"/>
    </row>
    <row r="7" spans="1:5" ht="19.5" customHeight="1">
      <c r="A7" s="50">
        <v>3</v>
      </c>
      <c r="B7" s="51" t="s">
        <v>68</v>
      </c>
      <c r="C7" s="52">
        <v>3500</v>
      </c>
      <c r="D7" s="53">
        <v>3500</v>
      </c>
      <c r="E7" s="53">
        <v>3500</v>
      </c>
    </row>
    <row r="8" spans="1:6" ht="19.5" customHeight="1">
      <c r="A8" s="50">
        <v>3.1</v>
      </c>
      <c r="B8" s="51" t="s">
        <v>69</v>
      </c>
      <c r="C8" s="52">
        <v>19000</v>
      </c>
      <c r="D8" s="53">
        <v>17000</v>
      </c>
      <c r="E8" s="53">
        <v>17000</v>
      </c>
      <c r="F8" s="56"/>
    </row>
    <row r="9" spans="1:5" ht="19.5" customHeight="1">
      <c r="A9" s="50">
        <v>3.3</v>
      </c>
      <c r="B9" s="51" t="s">
        <v>70</v>
      </c>
      <c r="C9" s="52">
        <v>4000</v>
      </c>
      <c r="D9" s="53">
        <v>4000</v>
      </c>
      <c r="E9" s="53">
        <v>4000</v>
      </c>
    </row>
    <row r="10" spans="1:5" ht="19.5" customHeight="1">
      <c r="A10" s="50">
        <v>3.4</v>
      </c>
      <c r="B10" s="51" t="s">
        <v>71</v>
      </c>
      <c r="C10" s="52">
        <v>15000</v>
      </c>
      <c r="D10" s="53">
        <v>15000</v>
      </c>
      <c r="E10" s="53">
        <v>15000</v>
      </c>
    </row>
    <row r="11" spans="1:5" ht="19.5" customHeight="1">
      <c r="A11" s="50">
        <v>4</v>
      </c>
      <c r="B11" s="51" t="s">
        <v>53</v>
      </c>
      <c r="C11" s="52">
        <v>16000</v>
      </c>
      <c r="D11" s="53">
        <v>18000</v>
      </c>
      <c r="E11" s="53">
        <v>18000</v>
      </c>
    </row>
    <row r="12" spans="1:5" ht="19.5" customHeight="1">
      <c r="A12" s="50">
        <v>4.1</v>
      </c>
      <c r="B12" s="51" t="s">
        <v>72</v>
      </c>
      <c r="C12" s="52">
        <v>45000</v>
      </c>
      <c r="D12" s="53">
        <v>50000</v>
      </c>
      <c r="E12" s="53">
        <v>70000</v>
      </c>
    </row>
    <row r="13" spans="1:5" ht="19.5" customHeight="1">
      <c r="A13" s="50">
        <v>5</v>
      </c>
      <c r="B13" s="51" t="s">
        <v>73</v>
      </c>
      <c r="C13" s="52">
        <v>29500</v>
      </c>
      <c r="D13" s="53">
        <v>29500</v>
      </c>
      <c r="E13" s="53">
        <v>29500</v>
      </c>
    </row>
    <row r="14" spans="1:5" ht="19.5" customHeight="1">
      <c r="A14" s="50">
        <v>6</v>
      </c>
      <c r="B14" s="51" t="s">
        <v>74</v>
      </c>
      <c r="C14" s="52">
        <v>91000</v>
      </c>
      <c r="D14" s="53">
        <v>98000</v>
      </c>
      <c r="E14" s="53">
        <v>98000</v>
      </c>
    </row>
    <row r="15" spans="1:5" ht="19.5" customHeight="1">
      <c r="A15" s="50">
        <v>7</v>
      </c>
      <c r="B15" s="51" t="s">
        <v>75</v>
      </c>
      <c r="C15" s="52">
        <v>1000</v>
      </c>
      <c r="D15" s="53">
        <v>1000</v>
      </c>
      <c r="E15" s="53">
        <v>1000</v>
      </c>
    </row>
    <row r="16" spans="1:5" ht="19.5" customHeight="1">
      <c r="A16" s="50">
        <v>9.2</v>
      </c>
      <c r="B16" s="51" t="s">
        <v>56</v>
      </c>
      <c r="C16" s="52">
        <v>2000</v>
      </c>
      <c r="D16" s="53">
        <v>2000</v>
      </c>
      <c r="E16" s="53">
        <v>2000</v>
      </c>
    </row>
    <row r="17" spans="1:5" ht="19.5" customHeight="1">
      <c r="A17" s="50">
        <v>9.4</v>
      </c>
      <c r="B17" s="51" t="s">
        <v>76</v>
      </c>
      <c r="C17" s="52">
        <v>4000</v>
      </c>
      <c r="D17" s="53">
        <v>4000</v>
      </c>
      <c r="E17" s="53">
        <v>4000</v>
      </c>
    </row>
    <row r="18" spans="1:5" ht="19.5" customHeight="1">
      <c r="A18" s="50">
        <v>9.5</v>
      </c>
      <c r="B18" s="51" t="s">
        <v>77</v>
      </c>
      <c r="C18" s="52">
        <v>2000</v>
      </c>
      <c r="D18" s="53">
        <v>2000</v>
      </c>
      <c r="E18" s="53">
        <v>3000</v>
      </c>
    </row>
    <row r="19" spans="1:6" ht="19.5" customHeight="1">
      <c r="A19" s="50">
        <v>9.6</v>
      </c>
      <c r="B19" s="51" t="s">
        <v>78</v>
      </c>
      <c r="C19" s="52">
        <v>9000</v>
      </c>
      <c r="D19" s="53">
        <v>9500</v>
      </c>
      <c r="E19" s="53">
        <v>12000</v>
      </c>
      <c r="F19" s="57"/>
    </row>
    <row r="20" spans="1:5" ht="19.5" customHeight="1">
      <c r="A20" s="50">
        <v>9.7</v>
      </c>
      <c r="B20" s="51" t="s">
        <v>79</v>
      </c>
      <c r="C20" s="52">
        <v>3000</v>
      </c>
      <c r="D20" s="53">
        <v>2500</v>
      </c>
      <c r="E20" s="53">
        <v>2500</v>
      </c>
    </row>
    <row r="21" spans="1:5" ht="19.5" customHeight="1">
      <c r="A21" s="50">
        <v>9.8</v>
      </c>
      <c r="B21" s="51" t="s">
        <v>80</v>
      </c>
      <c r="C21" s="52">
        <v>3000</v>
      </c>
      <c r="D21" s="53">
        <v>2500</v>
      </c>
      <c r="E21" s="53">
        <v>4000</v>
      </c>
    </row>
    <row r="22" spans="1:5" ht="19.5" customHeight="1">
      <c r="A22" s="58" t="s">
        <v>81</v>
      </c>
      <c r="B22" s="59" t="s">
        <v>15</v>
      </c>
      <c r="C22" s="52">
        <f>SUM(C2:C21)</f>
        <v>880502</v>
      </c>
      <c r="D22" s="52">
        <f>SUM(D2:D21)</f>
        <v>968180.93</v>
      </c>
      <c r="E22" s="52">
        <f>SUM(E2:E21)</f>
        <v>980452.0700000001</v>
      </c>
    </row>
    <row r="23" spans="2:5" s="60" customFormat="1" ht="15.75">
      <c r="B23" s="40"/>
      <c r="C23" s="61"/>
      <c r="D23" s="61"/>
      <c r="E23" s="62"/>
    </row>
    <row r="24" spans="2:5" s="60" customFormat="1" ht="15.75">
      <c r="B24" s="40"/>
      <c r="C24" s="61"/>
      <c r="D24" s="63"/>
      <c r="E24" s="62"/>
    </row>
    <row r="25" spans="1:5" s="60" customFormat="1" ht="15.75">
      <c r="A25" s="64" t="s">
        <v>40</v>
      </c>
      <c r="B25" s="40" t="s">
        <v>82</v>
      </c>
      <c r="C25" s="61"/>
      <c r="D25" s="61"/>
      <c r="E25" s="62"/>
    </row>
    <row r="26" spans="1:5" s="60" customFormat="1" ht="15.75">
      <c r="A26" s="64"/>
      <c r="B26" s="39" t="s">
        <v>44</v>
      </c>
      <c r="C26" s="61"/>
      <c r="D26" s="61"/>
      <c r="E26" s="62"/>
    </row>
    <row r="27" spans="1:5" s="60" customFormat="1" ht="15.75">
      <c r="A27" s="64"/>
      <c r="B27" s="40"/>
      <c r="C27" s="61"/>
      <c r="D27" s="61"/>
      <c r="E27" s="62"/>
    </row>
    <row r="28" spans="1:5" s="60" customFormat="1" ht="15.75">
      <c r="A28" s="64" t="s">
        <v>83</v>
      </c>
      <c r="B28" s="40" t="s">
        <v>84</v>
      </c>
      <c r="C28" s="61"/>
      <c r="D28" s="61"/>
      <c r="E28" s="62"/>
    </row>
    <row r="29" ht="15">
      <c r="A29" s="64"/>
    </row>
    <row r="30" ht="15">
      <c r="A30" s="64"/>
    </row>
    <row r="31" spans="1:2" ht="15">
      <c r="A31" s="64"/>
      <c r="B31" s="43"/>
    </row>
    <row r="33" ht="12.75">
      <c r="A33" s="66"/>
    </row>
  </sheetData>
  <printOptions/>
  <pageMargins left="0.95" right="0.15" top="1.33" bottom="1" header="0.5" footer="0.5"/>
  <pageSetup horizontalDpi="300" verticalDpi="300" orientation="portrait" r:id="rId1"/>
  <headerFooter alignWithMargins="0">
    <oddHeader>&amp;C&amp;24PUBLIC WORKS
</oddHeader>
    <oddFooter>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1">
      <selection activeCell="E32" sqref="E32"/>
    </sheetView>
  </sheetViews>
  <sheetFormatPr defaultColWidth="9.140625" defaultRowHeight="12.75"/>
  <cols>
    <col min="1" max="1" width="8.140625" style="0" customWidth="1"/>
    <col min="2" max="2" width="37.140625" style="0" customWidth="1"/>
    <col min="3" max="3" width="15.140625" style="0" customWidth="1"/>
    <col min="4" max="4" width="13.28125" style="0" customWidth="1"/>
    <col min="5" max="5" width="13.00390625" style="0" customWidth="1"/>
    <col min="6" max="6" width="3.7109375" style="0" customWidth="1"/>
  </cols>
  <sheetData>
    <row r="1" ht="23.25">
      <c r="B1" s="67" t="s">
        <v>85</v>
      </c>
    </row>
    <row r="3" spans="1:5" s="49" customFormat="1" ht="31.5">
      <c r="A3" s="48" t="s">
        <v>16</v>
      </c>
      <c r="B3" s="68" t="s">
        <v>17</v>
      </c>
      <c r="C3" s="69" t="s">
        <v>18</v>
      </c>
      <c r="D3" s="69" t="s">
        <v>86</v>
      </c>
      <c r="E3" s="69" t="s">
        <v>87</v>
      </c>
    </row>
    <row r="4" spans="1:5" s="60" customFormat="1" ht="19.5" customHeight="1">
      <c r="A4" s="70">
        <v>1</v>
      </c>
      <c r="B4" s="71" t="s">
        <v>88</v>
      </c>
      <c r="C4" s="72">
        <v>5000</v>
      </c>
      <c r="D4" s="72">
        <v>9000</v>
      </c>
      <c r="E4" s="72">
        <v>9000</v>
      </c>
    </row>
    <row r="5" spans="1:5" s="60" customFormat="1" ht="19.5" customHeight="1">
      <c r="A5" s="70">
        <v>1.1</v>
      </c>
      <c r="B5" s="71" t="s">
        <v>89</v>
      </c>
      <c r="C5" s="72">
        <v>1000</v>
      </c>
      <c r="D5" s="72">
        <v>1000</v>
      </c>
      <c r="E5" s="72">
        <v>1000</v>
      </c>
    </row>
    <row r="6" spans="1:5" s="60" customFormat="1" ht="19.5" customHeight="1">
      <c r="A6" s="71"/>
      <c r="B6" s="71" t="s">
        <v>15</v>
      </c>
      <c r="C6" s="72">
        <f>SUM(C4:C5)</f>
        <v>6000</v>
      </c>
      <c r="D6" s="72">
        <f>SUM(D4:D5)</f>
        <v>10000</v>
      </c>
      <c r="E6" s="72">
        <f>SUM(E4:E5)</f>
        <v>10000</v>
      </c>
    </row>
    <row r="7" spans="3:5" ht="12.75">
      <c r="C7" s="21"/>
      <c r="D7" s="21"/>
      <c r="E7" s="21"/>
    </row>
    <row r="9" ht="23.25">
      <c r="B9" s="73" t="s">
        <v>90</v>
      </c>
    </row>
    <row r="11" spans="1:5" s="49" customFormat="1" ht="31.5">
      <c r="A11" s="48" t="s">
        <v>16</v>
      </c>
      <c r="B11" s="68"/>
      <c r="C11" s="69" t="s">
        <v>18</v>
      </c>
      <c r="D11" s="69" t="s">
        <v>86</v>
      </c>
      <c r="E11" s="69" t="s">
        <v>87</v>
      </c>
    </row>
    <row r="12" spans="1:5" s="60" customFormat="1" ht="19.5" customHeight="1">
      <c r="A12" s="70">
        <v>2</v>
      </c>
      <c r="B12" s="71" t="s">
        <v>91</v>
      </c>
      <c r="C12" s="72">
        <v>5000</v>
      </c>
      <c r="D12" s="72">
        <v>0</v>
      </c>
      <c r="E12" s="72">
        <v>0</v>
      </c>
    </row>
    <row r="13" spans="1:5" s="60" customFormat="1" ht="19.5" customHeight="1">
      <c r="A13" s="70"/>
      <c r="B13" s="71" t="s">
        <v>92</v>
      </c>
      <c r="C13" s="72"/>
      <c r="D13" s="72">
        <v>40000</v>
      </c>
      <c r="E13" s="72">
        <v>40000</v>
      </c>
    </row>
    <row r="14" spans="1:5" s="60" customFormat="1" ht="19.5" customHeight="1">
      <c r="A14" s="71"/>
      <c r="B14" s="74" t="s">
        <v>15</v>
      </c>
      <c r="C14" s="72">
        <f>SUM(C12:C13)</f>
        <v>5000</v>
      </c>
      <c r="D14" s="72">
        <f>SUM(D12:D13)</f>
        <v>40000</v>
      </c>
      <c r="E14" s="72">
        <f>SUM(E12:E13)</f>
        <v>40000</v>
      </c>
    </row>
    <row r="17" ht="23.25">
      <c r="B17" s="75" t="s">
        <v>93</v>
      </c>
    </row>
    <row r="19" spans="1:5" s="64" customFormat="1" ht="31.5">
      <c r="A19" s="76" t="s">
        <v>16</v>
      </c>
      <c r="B19" s="77" t="s">
        <v>17</v>
      </c>
      <c r="C19" s="69" t="s">
        <v>18</v>
      </c>
      <c r="D19" s="69" t="s">
        <v>86</v>
      </c>
      <c r="E19" s="69" t="s">
        <v>87</v>
      </c>
    </row>
    <row r="20" spans="1:7" s="64" customFormat="1" ht="19.5" customHeight="1">
      <c r="A20" s="78">
        <v>3</v>
      </c>
      <c r="B20" s="79" t="s">
        <v>94</v>
      </c>
      <c r="C20" s="80">
        <v>2500</v>
      </c>
      <c r="D20" s="80">
        <v>3900</v>
      </c>
      <c r="E20" s="80">
        <v>3900</v>
      </c>
      <c r="G20" s="81"/>
    </row>
    <row r="21" spans="1:5" s="64" customFormat="1" ht="19.5" customHeight="1">
      <c r="A21" s="78">
        <v>4</v>
      </c>
      <c r="B21" s="79" t="s">
        <v>95</v>
      </c>
      <c r="C21" s="80">
        <v>5000</v>
      </c>
      <c r="D21" s="80">
        <v>5000</v>
      </c>
      <c r="E21" s="80">
        <v>5000</v>
      </c>
    </row>
    <row r="22" spans="1:5" s="64" customFormat="1" ht="19.5" customHeight="1">
      <c r="A22" s="78">
        <v>6</v>
      </c>
      <c r="B22" s="79" t="s">
        <v>96</v>
      </c>
      <c r="C22" s="80">
        <v>30000</v>
      </c>
      <c r="D22" s="80">
        <v>50000</v>
      </c>
      <c r="E22" s="80">
        <v>50000</v>
      </c>
    </row>
    <row r="23" spans="1:5" s="64" customFormat="1" ht="19.5" customHeight="1">
      <c r="A23" s="79" t="s">
        <v>39</v>
      </c>
      <c r="B23" s="82" t="s">
        <v>15</v>
      </c>
      <c r="C23" s="80">
        <f>SUM(C20:C22)</f>
        <v>37500</v>
      </c>
      <c r="D23" s="80">
        <f>SUM(D20:D22)</f>
        <v>58900</v>
      </c>
      <c r="E23" s="80">
        <f>SUM(E20:E22)</f>
        <v>58900</v>
      </c>
    </row>
    <row r="26" ht="23.25">
      <c r="B26" s="75" t="s">
        <v>97</v>
      </c>
    </row>
    <row r="27" spans="1:5" s="60" customFormat="1" ht="31.5">
      <c r="A27" s="48" t="s">
        <v>16</v>
      </c>
      <c r="B27" s="68" t="s">
        <v>17</v>
      </c>
      <c r="C27" s="69" t="s">
        <v>18</v>
      </c>
      <c r="D27" s="69" t="s">
        <v>86</v>
      </c>
      <c r="E27" s="69" t="s">
        <v>87</v>
      </c>
    </row>
    <row r="28" spans="1:5" s="60" customFormat="1" ht="19.5" customHeight="1">
      <c r="A28" s="70">
        <v>1</v>
      </c>
      <c r="B28" s="79" t="s">
        <v>98</v>
      </c>
      <c r="C28" s="72">
        <v>10000</v>
      </c>
      <c r="D28" s="72">
        <v>10000</v>
      </c>
      <c r="E28" s="72">
        <v>10000</v>
      </c>
    </row>
    <row r="29" spans="1:5" s="60" customFormat="1" ht="19.5" customHeight="1">
      <c r="A29" s="70">
        <v>4</v>
      </c>
      <c r="B29" s="71" t="s">
        <v>99</v>
      </c>
      <c r="C29" s="72">
        <v>500</v>
      </c>
      <c r="D29" s="72">
        <v>500</v>
      </c>
      <c r="E29" s="72">
        <v>500</v>
      </c>
    </row>
    <row r="30" spans="1:5" s="60" customFormat="1" ht="19.5" customHeight="1">
      <c r="A30" s="70"/>
      <c r="B30" s="71" t="s">
        <v>100</v>
      </c>
      <c r="C30" s="72">
        <v>65800</v>
      </c>
      <c r="D30" s="72">
        <v>0</v>
      </c>
      <c r="E30" s="72"/>
    </row>
    <row r="31" spans="1:5" s="60" customFormat="1" ht="19.5" customHeight="1">
      <c r="A31" s="71"/>
      <c r="B31" s="83" t="s">
        <v>15</v>
      </c>
      <c r="C31" s="72">
        <f>SUM(C28:C30)</f>
        <v>76300</v>
      </c>
      <c r="D31" s="72">
        <f>SUM(D28:D30)</f>
        <v>10500</v>
      </c>
      <c r="E31" s="72">
        <f>SUM(E28:E29)</f>
        <v>10500</v>
      </c>
    </row>
    <row r="33" ht="12.75">
      <c r="A33" t="s">
        <v>101</v>
      </c>
    </row>
    <row r="36" ht="25.5">
      <c r="C36" s="22"/>
    </row>
  </sheetData>
  <printOptions/>
  <pageMargins left="0.75" right="0.75" top="0.64" bottom="0.83" header="0.5" footer="0.46"/>
  <pageSetup horizontalDpi="300" verticalDpi="300" orientation="portrait" r:id="rId1"/>
  <headerFooter alignWithMargins="0">
    <oddFooter>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3">
      <selection activeCell="E23" sqref="E23"/>
    </sheetView>
  </sheetViews>
  <sheetFormatPr defaultColWidth="9.140625" defaultRowHeight="12.75"/>
  <cols>
    <col min="1" max="1" width="9.7109375" style="89" customWidth="1"/>
    <col min="2" max="2" width="37.57421875" style="0" customWidth="1"/>
    <col min="3" max="4" width="15.00390625" style="87" customWidth="1"/>
    <col min="5" max="5" width="15.421875" style="87" customWidth="1"/>
    <col min="6" max="6" width="3.57421875" style="0" customWidth="1"/>
    <col min="7" max="7" width="9.8515625" style="0" bestFit="1" customWidth="1"/>
  </cols>
  <sheetData>
    <row r="1" spans="1:5" s="49" customFormat="1" ht="31.5">
      <c r="A1" s="48" t="s">
        <v>16</v>
      </c>
      <c r="B1" s="68" t="s">
        <v>17</v>
      </c>
      <c r="C1" s="48" t="s">
        <v>18</v>
      </c>
      <c r="D1" s="48" t="s">
        <v>102</v>
      </c>
      <c r="E1" s="48" t="s">
        <v>87</v>
      </c>
    </row>
    <row r="2" spans="1:5" s="49" customFormat="1" ht="15.75">
      <c r="A2" s="48"/>
      <c r="B2" s="71" t="s">
        <v>103</v>
      </c>
      <c r="C2" s="84">
        <v>0</v>
      </c>
      <c r="D2" s="84">
        <v>93281.07</v>
      </c>
      <c r="E2" s="84">
        <v>93281.07</v>
      </c>
    </row>
    <row r="3" spans="1:5" s="60" customFormat="1" ht="19.5" customHeight="1">
      <c r="A3" s="70">
        <v>1</v>
      </c>
      <c r="B3" s="71" t="s">
        <v>104</v>
      </c>
      <c r="C3" s="84">
        <v>1842400</v>
      </c>
      <c r="D3" s="84">
        <v>1999072</v>
      </c>
      <c r="E3" s="84">
        <v>1999072</v>
      </c>
    </row>
    <row r="4" spans="1:5" s="60" customFormat="1" ht="19.5" customHeight="1">
      <c r="A4" s="70">
        <v>1.01</v>
      </c>
      <c r="B4" s="71" t="s">
        <v>105</v>
      </c>
      <c r="C4" s="84">
        <v>130000</v>
      </c>
      <c r="D4" s="84">
        <v>130000</v>
      </c>
      <c r="E4" s="84">
        <v>130000</v>
      </c>
    </row>
    <row r="5" spans="1:5" s="60" customFormat="1" ht="19.5" customHeight="1">
      <c r="A5" s="70">
        <v>1.49</v>
      </c>
      <c r="B5" s="71" t="s">
        <v>106</v>
      </c>
      <c r="C5" s="84">
        <v>350000</v>
      </c>
      <c r="D5" s="84">
        <v>350000</v>
      </c>
      <c r="E5" s="84">
        <v>350000</v>
      </c>
    </row>
    <row r="6" spans="1:5" s="60" customFormat="1" ht="31.5">
      <c r="A6" s="70">
        <v>1.56</v>
      </c>
      <c r="B6" s="85" t="s">
        <v>107</v>
      </c>
      <c r="C6" s="84">
        <v>243000</v>
      </c>
      <c r="D6" s="84">
        <v>230000</v>
      </c>
      <c r="E6" s="84">
        <v>230000</v>
      </c>
    </row>
    <row r="7" spans="1:5" s="60" customFormat="1" ht="19.5" customHeight="1">
      <c r="A7" s="70">
        <v>2.23</v>
      </c>
      <c r="B7" s="71" t="s">
        <v>108</v>
      </c>
      <c r="C7" s="84">
        <v>35000</v>
      </c>
      <c r="D7" s="84">
        <v>35000</v>
      </c>
      <c r="E7" s="84">
        <v>35000</v>
      </c>
    </row>
    <row r="8" spans="1:5" s="60" customFormat="1" ht="19.5" customHeight="1">
      <c r="A8" s="70">
        <v>3.3</v>
      </c>
      <c r="B8" s="71" t="s">
        <v>109</v>
      </c>
      <c r="C8" s="84">
        <v>155000</v>
      </c>
      <c r="D8" s="84">
        <v>155000</v>
      </c>
      <c r="E8" s="84">
        <v>155000</v>
      </c>
    </row>
    <row r="9" spans="1:5" s="60" customFormat="1" ht="19.5" customHeight="1">
      <c r="A9" s="70">
        <v>3.501</v>
      </c>
      <c r="B9" s="71" t="s">
        <v>110</v>
      </c>
      <c r="C9" s="84">
        <v>11000</v>
      </c>
      <c r="D9" s="84">
        <v>11000</v>
      </c>
      <c r="E9" s="84">
        <v>11000</v>
      </c>
    </row>
    <row r="10" spans="1:5" s="60" customFormat="1" ht="19.5" customHeight="1">
      <c r="A10" s="70">
        <v>3.5091</v>
      </c>
      <c r="B10" s="71" t="s">
        <v>111</v>
      </c>
      <c r="C10" s="84">
        <v>5000</v>
      </c>
      <c r="D10" s="84">
        <v>5000</v>
      </c>
      <c r="E10" s="84">
        <v>5000</v>
      </c>
    </row>
    <row r="11" spans="1:5" s="60" customFormat="1" ht="19.5" customHeight="1">
      <c r="A11" s="70">
        <v>3.5092</v>
      </c>
      <c r="B11" s="71" t="s">
        <v>112</v>
      </c>
      <c r="C11" s="84">
        <v>17000</v>
      </c>
      <c r="D11" s="84">
        <v>17000</v>
      </c>
      <c r="E11" s="84">
        <v>17000</v>
      </c>
    </row>
    <row r="12" spans="1:5" s="60" customFormat="1" ht="19.5" customHeight="1">
      <c r="A12" s="70">
        <v>3.601</v>
      </c>
      <c r="B12" s="71" t="s">
        <v>113</v>
      </c>
      <c r="C12" s="84">
        <v>270000</v>
      </c>
      <c r="D12" s="84">
        <v>360000</v>
      </c>
      <c r="E12" s="84">
        <v>360000</v>
      </c>
    </row>
    <row r="13" spans="1:5" s="60" customFormat="1" ht="19.5" customHeight="1">
      <c r="A13" s="70">
        <v>5.1</v>
      </c>
      <c r="B13" s="71" t="s">
        <v>114</v>
      </c>
      <c r="C13" s="84">
        <v>100000</v>
      </c>
      <c r="D13" s="84">
        <v>100000</v>
      </c>
      <c r="E13" s="84">
        <v>100000</v>
      </c>
    </row>
    <row r="14" spans="1:5" s="60" customFormat="1" ht="19.5" customHeight="1">
      <c r="A14" s="70">
        <v>6.1</v>
      </c>
      <c r="B14" s="71" t="s">
        <v>115</v>
      </c>
      <c r="C14" s="84">
        <v>20000</v>
      </c>
      <c r="D14" s="84">
        <v>25000</v>
      </c>
      <c r="E14" s="84">
        <v>25000</v>
      </c>
    </row>
    <row r="15" spans="1:5" s="60" customFormat="1" ht="19.5" customHeight="1">
      <c r="A15" s="70">
        <v>6.9</v>
      </c>
      <c r="B15" s="71" t="s">
        <v>116</v>
      </c>
      <c r="C15" s="84">
        <v>50000</v>
      </c>
      <c r="D15" s="84">
        <v>50000</v>
      </c>
      <c r="E15" s="84">
        <v>50000</v>
      </c>
    </row>
    <row r="16" spans="1:5" s="60" customFormat="1" ht="19.5" customHeight="1">
      <c r="A16" s="70">
        <v>6.99</v>
      </c>
      <c r="B16" s="71" t="s">
        <v>117</v>
      </c>
      <c r="C16" s="84">
        <v>10000</v>
      </c>
      <c r="D16" s="84">
        <v>10000</v>
      </c>
      <c r="E16" s="84">
        <v>10000</v>
      </c>
    </row>
    <row r="17" spans="1:5" s="60" customFormat="1" ht="19.5" customHeight="1">
      <c r="A17" s="70">
        <v>7</v>
      </c>
      <c r="B17" s="58" t="s">
        <v>118</v>
      </c>
      <c r="C17" s="84">
        <v>70000</v>
      </c>
      <c r="D17" s="84">
        <v>70000</v>
      </c>
      <c r="E17" s="84">
        <v>70000</v>
      </c>
    </row>
    <row r="18" spans="1:5" s="60" customFormat="1" ht="19.5" customHeight="1">
      <c r="A18" s="70">
        <v>8</v>
      </c>
      <c r="B18" s="71" t="s">
        <v>119</v>
      </c>
      <c r="C18" s="84">
        <v>39000</v>
      </c>
      <c r="D18" s="84">
        <v>39000</v>
      </c>
      <c r="E18" s="84">
        <v>39000</v>
      </c>
    </row>
    <row r="19" spans="1:5" s="60" customFormat="1" ht="19.5" customHeight="1">
      <c r="A19" s="70">
        <v>8.05</v>
      </c>
      <c r="B19" s="71" t="s">
        <v>120</v>
      </c>
      <c r="C19" s="84">
        <v>0</v>
      </c>
      <c r="D19" s="84">
        <v>0</v>
      </c>
      <c r="E19" s="84">
        <v>0</v>
      </c>
    </row>
    <row r="20" spans="1:5" s="60" customFormat="1" ht="19.5" customHeight="1">
      <c r="A20" s="70">
        <v>10</v>
      </c>
      <c r="B20" s="71" t="s">
        <v>121</v>
      </c>
      <c r="C20" s="84">
        <v>20000</v>
      </c>
      <c r="D20" s="84">
        <v>20000</v>
      </c>
      <c r="E20" s="84">
        <v>20000</v>
      </c>
    </row>
    <row r="21" spans="1:5" s="60" customFormat="1" ht="19.5" customHeight="1">
      <c r="A21" s="70"/>
      <c r="B21" s="71" t="s">
        <v>122</v>
      </c>
      <c r="C21" s="84">
        <f>SUM(C2:C20)</f>
        <v>3367400</v>
      </c>
      <c r="D21" s="84">
        <f>SUM(D2:D20)</f>
        <v>3699353.0700000003</v>
      </c>
      <c r="E21" s="84">
        <f>SUM(E2:E20)</f>
        <v>3699353.0700000003</v>
      </c>
    </row>
    <row r="23" ht="15">
      <c r="A23" s="86" t="s">
        <v>123</v>
      </c>
    </row>
    <row r="24" spans="1:5" s="60" customFormat="1" ht="15.75">
      <c r="A24" s="86" t="s">
        <v>124</v>
      </c>
      <c r="C24" s="61"/>
      <c r="D24" s="61"/>
      <c r="E24" s="61"/>
    </row>
    <row r="25" spans="1:5" s="60" customFormat="1" ht="15.75">
      <c r="A25" s="60" t="s">
        <v>125</v>
      </c>
      <c r="C25" s="61"/>
      <c r="D25" s="61"/>
      <c r="E25" s="61"/>
    </row>
    <row r="26" spans="1:5" s="60" customFormat="1" ht="15.75">
      <c r="A26" s="86" t="s">
        <v>126</v>
      </c>
      <c r="C26" s="61"/>
      <c r="D26" s="61"/>
      <c r="E26" s="61"/>
    </row>
    <row r="27" spans="1:5" s="60" customFormat="1" ht="15.75">
      <c r="A27" s="86"/>
      <c r="C27" s="61"/>
      <c r="D27" s="61"/>
      <c r="E27" s="61"/>
    </row>
    <row r="28" spans="1:5" s="60" customFormat="1" ht="25.5">
      <c r="A28" s="88"/>
      <c r="C28" s="22"/>
      <c r="D28" s="22"/>
      <c r="E28" s="61"/>
    </row>
    <row r="29" s="60" customFormat="1" ht="15.75">
      <c r="E29" s="61"/>
    </row>
    <row r="31" ht="17.25">
      <c r="B31" s="90"/>
    </row>
    <row r="32" ht="17.25">
      <c r="B32" s="90"/>
    </row>
    <row r="33" ht="17.25">
      <c r="B33" s="90"/>
    </row>
    <row r="34" ht="17.25">
      <c r="B34" s="90"/>
    </row>
    <row r="35" ht="17.25">
      <c r="B35" s="90"/>
    </row>
  </sheetData>
  <printOptions/>
  <pageMargins left="0.6" right="0.75" top="1.26" bottom="1" header="0.5" footer="0.5"/>
  <pageSetup horizontalDpi="300" verticalDpi="300" orientation="portrait" r:id="rId1"/>
  <headerFooter alignWithMargins="0">
    <oddHeader>&amp;C&amp;24REVENUES
</oddHeader>
    <oddFooter>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A11">
      <selection activeCell="F32" sqref="F32"/>
    </sheetView>
  </sheetViews>
  <sheetFormatPr defaultColWidth="9.140625" defaultRowHeight="12.75"/>
  <cols>
    <col min="4" max="4" width="11.57421875" style="0" customWidth="1"/>
    <col min="8" max="8" width="11.7109375" style="0" customWidth="1"/>
    <col min="9" max="9" width="16.00390625" style="0" customWidth="1"/>
    <col min="11" max="11" width="13.7109375" style="87" bestFit="1" customWidth="1"/>
  </cols>
  <sheetData>
    <row r="1" spans="1:11" s="95" customFormat="1" ht="26.25">
      <c r="A1" s="91"/>
      <c r="B1" s="92"/>
      <c r="C1" s="93" t="s">
        <v>0</v>
      </c>
      <c r="D1" s="92"/>
      <c r="E1" s="92"/>
      <c r="F1" s="92"/>
      <c r="G1" s="92"/>
      <c r="H1" s="92"/>
      <c r="I1" s="94"/>
      <c r="K1" s="96"/>
    </row>
    <row r="2" spans="1:11" s="95" customFormat="1" ht="20.25">
      <c r="A2" s="97"/>
      <c r="B2" s="98"/>
      <c r="C2" s="99" t="s">
        <v>127</v>
      </c>
      <c r="D2" s="98"/>
      <c r="E2" s="98"/>
      <c r="F2" s="98"/>
      <c r="G2" s="98"/>
      <c r="H2" s="98"/>
      <c r="I2" s="100"/>
      <c r="K2" s="96"/>
    </row>
    <row r="3" spans="1:11" s="95" customFormat="1" ht="20.25">
      <c r="A3" s="97"/>
      <c r="B3" s="98"/>
      <c r="C3" s="98"/>
      <c r="D3" s="99" t="s">
        <v>3</v>
      </c>
      <c r="E3" s="98"/>
      <c r="F3" s="98"/>
      <c r="G3" s="98"/>
      <c r="H3" s="98"/>
      <c r="I3" s="100"/>
      <c r="K3" s="96"/>
    </row>
    <row r="4" spans="1:9" ht="12.75">
      <c r="A4" s="101"/>
      <c r="B4" s="2"/>
      <c r="C4" s="2"/>
      <c r="D4" s="2"/>
      <c r="E4" s="2"/>
      <c r="F4" s="2"/>
      <c r="G4" s="2"/>
      <c r="H4" s="2"/>
      <c r="I4" s="102"/>
    </row>
    <row r="5" spans="1:11" s="60" customFormat="1" ht="19.5" customHeight="1">
      <c r="A5" s="103" t="s">
        <v>128</v>
      </c>
      <c r="B5" s="104"/>
      <c r="C5" s="104"/>
      <c r="D5" s="104"/>
      <c r="E5" s="104"/>
      <c r="F5" s="104"/>
      <c r="G5" s="104"/>
      <c r="H5" s="104"/>
      <c r="I5" s="105"/>
      <c r="K5" s="61"/>
    </row>
    <row r="6" spans="1:11" s="60" customFormat="1" ht="19.5" customHeight="1">
      <c r="A6" s="106"/>
      <c r="B6" s="107"/>
      <c r="C6" s="107"/>
      <c r="D6" s="107"/>
      <c r="E6" s="107"/>
      <c r="F6" s="107"/>
      <c r="G6" s="107"/>
      <c r="H6" s="107"/>
      <c r="I6" s="108"/>
      <c r="K6" s="61"/>
    </row>
    <row r="7" spans="1:11" s="60" customFormat="1" ht="15.75">
      <c r="A7" s="109"/>
      <c r="B7" s="110"/>
      <c r="C7" s="110"/>
      <c r="D7" s="110"/>
      <c r="E7" s="110"/>
      <c r="F7" s="110"/>
      <c r="G7" s="110"/>
      <c r="H7" s="110"/>
      <c r="I7" s="111"/>
      <c r="K7" s="61"/>
    </row>
    <row r="8" spans="1:11" s="60" customFormat="1" ht="19.5" customHeight="1">
      <c r="A8" s="109" t="s">
        <v>129</v>
      </c>
      <c r="B8" s="110"/>
      <c r="C8" s="110"/>
      <c r="D8" s="110"/>
      <c r="F8" s="110" t="s">
        <v>130</v>
      </c>
      <c r="G8" s="110"/>
      <c r="H8" s="110"/>
      <c r="I8" s="112"/>
      <c r="K8" s="61"/>
    </row>
    <row r="9" spans="1:11" s="60" customFormat="1" ht="19.5" customHeight="1">
      <c r="A9" s="109" t="s">
        <v>131</v>
      </c>
      <c r="B9" s="110"/>
      <c r="C9" s="110"/>
      <c r="D9" s="110"/>
      <c r="E9" s="110"/>
      <c r="F9" s="110"/>
      <c r="G9" s="110"/>
      <c r="H9" s="110"/>
      <c r="I9" s="112"/>
      <c r="K9" s="61"/>
    </row>
    <row r="10" spans="1:11" s="60" customFormat="1" ht="19.5" customHeight="1">
      <c r="A10" s="109" t="s">
        <v>132</v>
      </c>
      <c r="B10" s="110"/>
      <c r="C10" s="110"/>
      <c r="D10" s="110"/>
      <c r="E10" s="110"/>
      <c r="F10" s="110"/>
      <c r="G10" s="110"/>
      <c r="H10" s="110"/>
      <c r="I10" s="112"/>
      <c r="K10" s="61"/>
    </row>
    <row r="11" spans="1:11" s="60" customFormat="1" ht="19.5" customHeight="1">
      <c r="A11" s="109" t="s">
        <v>133</v>
      </c>
      <c r="B11" s="110"/>
      <c r="C11" s="110"/>
      <c r="D11" s="110"/>
      <c r="E11" s="110"/>
      <c r="F11" s="110"/>
      <c r="G11" s="110"/>
      <c r="H11" s="110"/>
      <c r="I11" s="112"/>
      <c r="K11" s="61"/>
    </row>
    <row r="12" spans="1:11" s="60" customFormat="1" ht="19.5" customHeight="1">
      <c r="A12" s="109" t="s">
        <v>134</v>
      </c>
      <c r="B12" s="110"/>
      <c r="C12" s="110"/>
      <c r="D12" s="110"/>
      <c r="F12" s="110" t="s">
        <v>135</v>
      </c>
      <c r="G12" s="110"/>
      <c r="H12" s="110"/>
      <c r="I12" s="112"/>
      <c r="K12" s="61"/>
    </row>
    <row r="13" spans="1:11" s="60" customFormat="1" ht="19.5" customHeight="1">
      <c r="A13" s="109" t="s">
        <v>136</v>
      </c>
      <c r="B13" s="110"/>
      <c r="C13" s="110"/>
      <c r="D13" s="110"/>
      <c r="E13" s="110"/>
      <c r="F13" s="110"/>
      <c r="G13" s="110"/>
      <c r="H13" s="110"/>
      <c r="I13" s="111"/>
      <c r="K13" s="61"/>
    </row>
    <row r="14" spans="1:11" s="60" customFormat="1" ht="19.5" customHeight="1">
      <c r="A14" s="109"/>
      <c r="B14" s="110"/>
      <c r="C14" s="110"/>
      <c r="D14" s="110"/>
      <c r="E14" s="110"/>
      <c r="F14" s="110"/>
      <c r="G14" s="110"/>
      <c r="H14" s="110"/>
      <c r="I14" s="111"/>
      <c r="K14" s="61"/>
    </row>
    <row r="15" spans="1:11" s="60" customFormat="1" ht="19.5" customHeight="1">
      <c r="A15" s="109"/>
      <c r="B15" s="110" t="s">
        <v>137</v>
      </c>
      <c r="C15" s="110"/>
      <c r="D15" s="110"/>
      <c r="E15" s="110"/>
      <c r="F15" s="110"/>
      <c r="G15" s="110"/>
      <c r="H15" s="110"/>
      <c r="I15" s="111"/>
      <c r="K15" s="61"/>
    </row>
    <row r="16" spans="1:11" s="60" customFormat="1" ht="19.5" customHeight="1">
      <c r="A16" s="109" t="s">
        <v>138</v>
      </c>
      <c r="B16" s="110"/>
      <c r="C16" s="110"/>
      <c r="D16" s="110"/>
      <c r="F16" s="110" t="s">
        <v>139</v>
      </c>
      <c r="G16" s="110"/>
      <c r="H16" s="110"/>
      <c r="I16" s="112"/>
      <c r="K16" s="61"/>
    </row>
    <row r="17" spans="1:11" s="60" customFormat="1" ht="19.5" customHeight="1">
      <c r="A17" s="109" t="s">
        <v>140</v>
      </c>
      <c r="B17" s="110"/>
      <c r="C17" s="110"/>
      <c r="D17" s="110"/>
      <c r="E17" s="110"/>
      <c r="F17" s="110"/>
      <c r="G17" s="110"/>
      <c r="H17" s="110"/>
      <c r="I17" s="111"/>
      <c r="K17" s="61"/>
    </row>
    <row r="18" spans="1:11" s="60" customFormat="1" ht="19.5" customHeight="1">
      <c r="A18" s="109" t="s">
        <v>141</v>
      </c>
      <c r="B18" s="110"/>
      <c r="C18" s="110"/>
      <c r="D18" s="110"/>
      <c r="E18" s="110"/>
      <c r="F18" s="110"/>
      <c r="G18" s="110"/>
      <c r="H18" s="110"/>
      <c r="I18" s="111"/>
      <c r="K18" s="61"/>
    </row>
    <row r="19" spans="1:11" s="60" customFormat="1" ht="19.5" customHeight="1">
      <c r="A19" s="109" t="s">
        <v>142</v>
      </c>
      <c r="B19" s="110"/>
      <c r="C19" s="110"/>
      <c r="D19" s="110"/>
      <c r="E19" s="110"/>
      <c r="F19" s="110"/>
      <c r="G19" s="110"/>
      <c r="H19" s="110"/>
      <c r="I19" s="111"/>
      <c r="K19" s="61"/>
    </row>
    <row r="20" spans="1:11" s="60" customFormat="1" ht="19.5" customHeight="1">
      <c r="A20" s="109" t="s">
        <v>143</v>
      </c>
      <c r="B20" s="110"/>
      <c r="C20" s="110"/>
      <c r="D20" s="110"/>
      <c r="F20" s="110" t="s">
        <v>144</v>
      </c>
      <c r="G20" s="110"/>
      <c r="H20" s="110"/>
      <c r="I20" s="111"/>
      <c r="K20" s="61"/>
    </row>
    <row r="21" spans="1:11" s="60" customFormat="1" ht="19.5" customHeight="1">
      <c r="A21" s="109" t="s">
        <v>145</v>
      </c>
      <c r="B21" s="110"/>
      <c r="C21" s="110"/>
      <c r="D21" s="110"/>
      <c r="E21" s="110"/>
      <c r="F21" s="110"/>
      <c r="G21" s="110"/>
      <c r="H21" s="110"/>
      <c r="I21" s="111"/>
      <c r="K21" s="61"/>
    </row>
    <row r="22" spans="1:11" s="60" customFormat="1" ht="19.5" customHeight="1">
      <c r="A22" s="109" t="s">
        <v>146</v>
      </c>
      <c r="B22" s="110"/>
      <c r="C22" s="110"/>
      <c r="D22" s="110"/>
      <c r="E22" s="110"/>
      <c r="F22" s="110"/>
      <c r="G22" s="110"/>
      <c r="H22" s="110"/>
      <c r="I22" s="111"/>
      <c r="K22" s="61"/>
    </row>
    <row r="23" spans="1:11" s="60" customFormat="1" ht="19.5" customHeight="1">
      <c r="A23" s="109" t="s">
        <v>147</v>
      </c>
      <c r="I23" s="111"/>
      <c r="K23" s="61"/>
    </row>
    <row r="24" spans="1:11" s="60" customFormat="1" ht="19.5" customHeight="1">
      <c r="A24" s="109" t="s">
        <v>148</v>
      </c>
      <c r="B24" s="110"/>
      <c r="C24" s="110"/>
      <c r="D24" s="110"/>
      <c r="E24" s="110"/>
      <c r="F24" s="110"/>
      <c r="G24" s="110"/>
      <c r="H24" s="110"/>
      <c r="I24" s="111"/>
      <c r="K24" s="61"/>
    </row>
    <row r="25" spans="1:11" s="60" customFormat="1" ht="19.5" customHeight="1">
      <c r="A25" s="109" t="s">
        <v>149</v>
      </c>
      <c r="B25" s="110"/>
      <c r="C25" s="110"/>
      <c r="D25" s="110"/>
      <c r="E25" s="110"/>
      <c r="F25" s="110" t="s">
        <v>150</v>
      </c>
      <c r="G25" s="110"/>
      <c r="H25" s="110"/>
      <c r="I25" s="111"/>
      <c r="K25" s="61"/>
    </row>
    <row r="26" spans="1:11" s="60" customFormat="1" ht="19.5" customHeight="1">
      <c r="A26" s="109" t="s">
        <v>151</v>
      </c>
      <c r="B26" s="110"/>
      <c r="C26" s="110"/>
      <c r="D26" s="110"/>
      <c r="E26" s="110"/>
      <c r="F26" s="110"/>
      <c r="G26" s="110"/>
      <c r="H26" s="110"/>
      <c r="I26" s="111"/>
      <c r="K26" s="61"/>
    </row>
    <row r="27" spans="1:11" s="60" customFormat="1" ht="19.5" customHeight="1">
      <c r="A27" s="109" t="s">
        <v>152</v>
      </c>
      <c r="B27" s="110"/>
      <c r="C27" s="110"/>
      <c r="D27" s="110"/>
      <c r="E27" s="110"/>
      <c r="F27" s="110"/>
      <c r="G27" s="110"/>
      <c r="H27" s="110"/>
      <c r="I27" s="111"/>
      <c r="K27" s="61"/>
    </row>
    <row r="28" spans="1:11" s="60" customFormat="1" ht="15.75">
      <c r="A28" s="109" t="s">
        <v>153</v>
      </c>
      <c r="B28" s="110"/>
      <c r="C28" s="110"/>
      <c r="D28" s="110"/>
      <c r="E28" s="110"/>
      <c r="F28" s="110"/>
      <c r="G28" s="110"/>
      <c r="H28" s="110"/>
      <c r="I28" s="111"/>
      <c r="K28" s="61"/>
    </row>
    <row r="29" spans="1:11" s="60" customFormat="1" ht="15.75">
      <c r="A29" s="109"/>
      <c r="B29" s="110"/>
      <c r="C29" s="110"/>
      <c r="D29" s="110"/>
      <c r="E29" s="110"/>
      <c r="F29" s="110"/>
      <c r="G29" s="110"/>
      <c r="H29" s="110"/>
      <c r="I29" s="111"/>
      <c r="K29" s="61"/>
    </row>
    <row r="30" spans="1:11" s="60" customFormat="1" ht="15.75">
      <c r="A30" s="109"/>
      <c r="B30" s="110"/>
      <c r="C30" s="110"/>
      <c r="D30" s="110"/>
      <c r="E30" s="110"/>
      <c r="F30" s="110"/>
      <c r="G30" s="110"/>
      <c r="H30" s="110"/>
      <c r="I30" s="111"/>
      <c r="K30" s="61"/>
    </row>
    <row r="31" spans="1:11" s="60" customFormat="1" ht="15.75">
      <c r="A31" s="109" t="s">
        <v>154</v>
      </c>
      <c r="B31" s="110"/>
      <c r="C31" s="110"/>
      <c r="D31" s="110"/>
      <c r="F31" s="110" t="s">
        <v>155</v>
      </c>
      <c r="G31" s="110"/>
      <c r="H31" s="110"/>
      <c r="I31" s="111"/>
      <c r="K31" s="61"/>
    </row>
    <row r="32" spans="1:11" s="60" customFormat="1" ht="15.75">
      <c r="A32" s="109"/>
      <c r="B32" s="110"/>
      <c r="C32" s="110"/>
      <c r="D32" s="110"/>
      <c r="E32" s="110"/>
      <c r="F32" s="110"/>
      <c r="G32" s="110"/>
      <c r="H32" s="110"/>
      <c r="I32" s="111"/>
      <c r="K32" s="61"/>
    </row>
    <row r="33" spans="1:11" s="60" customFormat="1" ht="15.75">
      <c r="A33" s="109" t="s">
        <v>156</v>
      </c>
      <c r="B33" s="110"/>
      <c r="C33" s="110"/>
      <c r="D33" s="110"/>
      <c r="E33" s="110"/>
      <c r="F33" s="110"/>
      <c r="G33" s="110"/>
      <c r="H33" s="110"/>
      <c r="I33" s="111"/>
      <c r="K33" s="61"/>
    </row>
    <row r="34" spans="1:11" s="60" customFormat="1" ht="25.5">
      <c r="A34" s="109"/>
      <c r="B34" s="110"/>
      <c r="C34" s="110"/>
      <c r="D34" s="110"/>
      <c r="E34" s="110"/>
      <c r="F34" s="113"/>
      <c r="G34" s="110"/>
      <c r="H34" s="110"/>
      <c r="I34" s="111"/>
      <c r="K34" s="61"/>
    </row>
    <row r="35" spans="1:9" ht="12.75">
      <c r="A35" s="101"/>
      <c r="B35" s="2"/>
      <c r="C35" s="2"/>
      <c r="D35" s="2"/>
      <c r="E35" s="2"/>
      <c r="F35" s="2"/>
      <c r="G35" s="2"/>
      <c r="H35" s="2"/>
      <c r="I35" s="102"/>
    </row>
    <row r="36" spans="1:9" ht="12.75">
      <c r="A36" s="101"/>
      <c r="B36" s="2"/>
      <c r="C36" s="2"/>
      <c r="D36" s="2"/>
      <c r="E36" s="2"/>
      <c r="G36" s="2"/>
      <c r="H36" s="2"/>
      <c r="I36" s="102"/>
    </row>
    <row r="37" spans="1:9" ht="12.75">
      <c r="A37" s="101"/>
      <c r="B37" s="2"/>
      <c r="C37" s="2"/>
      <c r="D37" s="2"/>
      <c r="E37" s="2"/>
      <c r="F37" s="2"/>
      <c r="G37" s="2"/>
      <c r="H37" s="2"/>
      <c r="I37" s="102"/>
    </row>
    <row r="38" spans="1:9" ht="12.75">
      <c r="A38" s="101"/>
      <c r="B38" s="2"/>
      <c r="C38" s="2"/>
      <c r="D38" s="2"/>
      <c r="E38" s="2"/>
      <c r="F38" s="2"/>
      <c r="G38" s="2"/>
      <c r="H38" s="2"/>
      <c r="I38" s="102"/>
    </row>
    <row r="39" spans="1:9" ht="12.75">
      <c r="A39" s="114"/>
      <c r="B39" s="115"/>
      <c r="C39" s="115"/>
      <c r="D39" s="115"/>
      <c r="E39" s="115"/>
      <c r="F39" s="115"/>
      <c r="G39" s="115"/>
      <c r="H39" s="115"/>
      <c r="I39" s="116"/>
    </row>
    <row r="40" spans="1:9" ht="12.75">
      <c r="A40" s="2"/>
      <c r="B40" s="2"/>
      <c r="C40" s="2"/>
      <c r="D40" s="2"/>
      <c r="E40" s="2"/>
      <c r="F40" s="2"/>
      <c r="G40" s="2"/>
      <c r="H40" s="2"/>
      <c r="I40" s="2"/>
    </row>
    <row r="41" spans="1:9" ht="12.75">
      <c r="A41" s="2"/>
      <c r="B41" s="2"/>
      <c r="C41" s="2"/>
      <c r="D41" s="2"/>
      <c r="E41" s="2"/>
      <c r="F41" s="2"/>
      <c r="G41" s="2"/>
      <c r="H41" s="2"/>
      <c r="I41" s="2"/>
    </row>
    <row r="42" spans="1:9" ht="12.75">
      <c r="A42" s="2"/>
      <c r="B42" s="2"/>
      <c r="C42" s="2"/>
      <c r="D42" s="2"/>
      <c r="E42" s="2"/>
      <c r="F42" s="2"/>
      <c r="G42" s="2"/>
      <c r="H42" s="2"/>
      <c r="I42" s="2"/>
    </row>
    <row r="43" spans="1:9" ht="12.75">
      <c r="A43" s="2"/>
      <c r="B43" s="2"/>
      <c r="C43" s="2"/>
      <c r="D43" s="2"/>
      <c r="E43" s="2"/>
      <c r="F43" s="2"/>
      <c r="G43" s="2"/>
      <c r="H43" s="2"/>
      <c r="I43" s="2"/>
    </row>
    <row r="44" spans="1:9" ht="12.75">
      <c r="A44" s="2"/>
      <c r="B44" s="2"/>
      <c r="C44" s="2"/>
      <c r="D44" s="2"/>
      <c r="E44" s="2"/>
      <c r="F44" s="2"/>
      <c r="G44" s="2"/>
      <c r="H44" s="2"/>
      <c r="I44" s="2"/>
    </row>
  </sheetData>
  <printOptions/>
  <pageMargins left="0.72" right="0.47" top="0.52" bottom="0.55" header="0.5" footer="0.5"/>
  <pageSetup horizontalDpi="600" verticalDpi="600" orientation="portrait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Riverdale Park Public Works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Debbie Murphy</dc:creator>
  <cp:keywords/>
  <dc:description/>
  <cp:lastModifiedBy>Danielle Marie Glaros</cp:lastModifiedBy>
  <dcterms:created xsi:type="dcterms:W3CDTF">2006-07-03T16:12:13Z</dcterms:created>
  <dcterms:modified xsi:type="dcterms:W3CDTF">2006-07-13T14:28:15Z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